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5_DOSSIERS TRANSVERSAUX\0_RE2020\_15_Préparation RE2020\06_Ecriture décrets et arrêtés\01_Textes publiés - version Word\Annexes_consolides_arrete_exigences_methode\"/>
    </mc:Choice>
  </mc:AlternateContent>
  <bookViews>
    <workbookView xWindow="0" yWindow="0" windowWidth="25200" windowHeight="11730" tabRatio="749" firstSheet="14" activeTab="26"/>
  </bookViews>
  <sheets>
    <sheet name="MI" sheetId="2" r:id="rId1"/>
    <sheet name="LC" sheetId="3" r:id="rId2"/>
    <sheet name="BUR" sheetId="4" r:id="rId3"/>
    <sheet name="ENS_PRI" sheetId="5" r:id="rId4"/>
    <sheet name="ENS_SEC" sheetId="6" r:id="rId5"/>
    <sheet name="MED" sheetId="8" r:id="rId6"/>
    <sheet name="ENS_SUP" sheetId="7" r:id="rId7"/>
    <sheet name="HOT012_N" sheetId="9" r:id="rId8"/>
    <sheet name="HOT345_N" sheetId="10" r:id="rId9"/>
    <sheet name="HOT012_J" sheetId="11" r:id="rId10"/>
    <sheet name="HOT345_J" sheetId="12" r:id="rId11"/>
    <sheet name="CRE" sheetId="13" r:id="rId12"/>
    <sheet name="RES_CON" sheetId="14" r:id="rId13"/>
    <sheet name="RES_1RJ-5J7" sheetId="15" r:id="rId14"/>
    <sheet name="RES_2RJ-7J7" sheetId="16" r:id="rId15"/>
    <sheet name="RES_2RJ-6J7" sheetId="17" r:id="rId16"/>
    <sheet name="COM" sheetId="18" r:id="rId17"/>
    <sheet name="VES" sheetId="19" r:id="rId18"/>
    <sheet name="EHPAD" sheetId="20" r:id="rId19"/>
    <sheet name="SAN_N" sheetId="21" r:id="rId20"/>
    <sheet name="SAN_J" sheetId="22" r:id="rId21"/>
    <sheet name="AER" sheetId="23" r:id="rId22"/>
    <sheet name="IND_3x8" sheetId="24" r:id="rId23"/>
    <sheet name="IND_8_18h" sheetId="25" r:id="rId24"/>
    <sheet name="GYM_MUN" sheetId="26" r:id="rId25"/>
    <sheet name="RES_SCO_1RJ_5J7" sheetId="28" r:id="rId26"/>
    <sheet name="RES_SCO_3RJ_5J7" sheetId="29" r:id="rId27"/>
    <sheet name="GYM_PRI" sheetId="27" r:id="rId28"/>
  </sheets>
  <externalReferences>
    <externalReference r:id="rId29"/>
    <externalReference r:id="rId30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81" i="18" l="1"/>
  <c r="B582" i="18" s="1"/>
  <c r="B583" i="18" s="1"/>
  <c r="B584" i="18" s="1"/>
  <c r="B585" i="18" s="1"/>
  <c r="B586" i="18" s="1"/>
  <c r="B558" i="18"/>
  <c r="B559" i="18" s="1"/>
  <c r="B560" i="18" s="1"/>
  <c r="B561" i="18" s="1"/>
  <c r="B562" i="18" s="1"/>
  <c r="B563" i="18" s="1"/>
  <c r="B535" i="18"/>
  <c r="B536" i="18" s="1"/>
  <c r="B537" i="18" s="1"/>
  <c r="B538" i="18" s="1"/>
  <c r="B539" i="18" s="1"/>
  <c r="B540" i="18" s="1"/>
  <c r="B505" i="18"/>
  <c r="B506" i="18" s="1"/>
  <c r="B507" i="18" s="1"/>
  <c r="B508" i="18" s="1"/>
  <c r="B509" i="18" s="1"/>
  <c r="B510" i="18" s="1"/>
  <c r="B482" i="18"/>
  <c r="B483" i="18" s="1"/>
  <c r="B484" i="18" s="1"/>
  <c r="B485" i="18" s="1"/>
  <c r="B486" i="18" s="1"/>
  <c r="B487" i="18" s="1"/>
  <c r="B459" i="18"/>
  <c r="B460" i="18" s="1"/>
  <c r="B461" i="18" s="1"/>
  <c r="B462" i="18" s="1"/>
  <c r="B463" i="18" s="1"/>
  <c r="B464" i="18" s="1"/>
  <c r="B429" i="18"/>
  <c r="B430" i="18" s="1"/>
  <c r="B431" i="18" s="1"/>
  <c r="B432" i="18" s="1"/>
  <c r="B433" i="18" s="1"/>
  <c r="B434" i="18" s="1"/>
  <c r="B406" i="18"/>
  <c r="B407" i="18" s="1"/>
  <c r="B408" i="18" s="1"/>
  <c r="B409" i="18" s="1"/>
  <c r="B410" i="18" s="1"/>
  <c r="B411" i="18" s="1"/>
  <c r="B383" i="18"/>
  <c r="B384" i="18" s="1"/>
  <c r="B385" i="18" s="1"/>
  <c r="B386" i="18" s="1"/>
  <c r="B387" i="18" s="1"/>
  <c r="B388" i="18" s="1"/>
  <c r="B353" i="18"/>
  <c r="B354" i="18" s="1"/>
  <c r="B355" i="18" s="1"/>
  <c r="B356" i="18" s="1"/>
  <c r="B357" i="18" s="1"/>
  <c r="B358" i="18" s="1"/>
  <c r="B330" i="18"/>
  <c r="B331" i="18" s="1"/>
  <c r="B332" i="18" s="1"/>
  <c r="B333" i="18" s="1"/>
  <c r="B334" i="18" s="1"/>
  <c r="B335" i="18" s="1"/>
  <c r="B307" i="18"/>
  <c r="B308" i="18" s="1"/>
  <c r="B309" i="18" s="1"/>
  <c r="B310" i="18" s="1"/>
  <c r="B311" i="18" s="1"/>
  <c r="B312" i="18" s="1"/>
  <c r="B277" i="18"/>
  <c r="B278" i="18" s="1"/>
  <c r="B279" i="18" s="1"/>
  <c r="B280" i="18" s="1"/>
  <c r="B281" i="18" s="1"/>
  <c r="B282" i="18" s="1"/>
  <c r="B254" i="18"/>
  <c r="B255" i="18" s="1"/>
  <c r="B256" i="18" s="1"/>
  <c r="B257" i="18" s="1"/>
  <c r="B258" i="18" s="1"/>
  <c r="B259" i="18" s="1"/>
  <c r="B231" i="18"/>
  <c r="B232" i="18" s="1"/>
  <c r="B233" i="18" s="1"/>
  <c r="B234" i="18" s="1"/>
  <c r="B235" i="18" s="1"/>
  <c r="B236" i="18" s="1"/>
  <c r="B201" i="18"/>
  <c r="B202" i="18" s="1"/>
  <c r="B203" i="18" s="1"/>
  <c r="B204" i="18" s="1"/>
  <c r="B205" i="18" s="1"/>
  <c r="B206" i="18" s="1"/>
  <c r="B178" i="18"/>
  <c r="B179" i="18" s="1"/>
  <c r="B180" i="18" s="1"/>
  <c r="B181" i="18" s="1"/>
  <c r="B182" i="18" s="1"/>
  <c r="B183" i="18" s="1"/>
  <c r="B155" i="18"/>
  <c r="B156" i="18" s="1"/>
  <c r="B157" i="18" s="1"/>
  <c r="B158" i="18" s="1"/>
  <c r="B159" i="18" s="1"/>
  <c r="B160" i="18" s="1"/>
  <c r="G8" i="19"/>
  <c r="G7" i="19"/>
  <c r="B581" i="23" l="1"/>
  <c r="B582" i="23" s="1"/>
  <c r="B583" i="23" s="1"/>
  <c r="B584" i="23" s="1"/>
  <c r="B585" i="23" s="1"/>
  <c r="B586" i="23" s="1"/>
  <c r="B559" i="23"/>
  <c r="B560" i="23" s="1"/>
  <c r="B561" i="23" s="1"/>
  <c r="B562" i="23" s="1"/>
  <c r="B563" i="23" s="1"/>
  <c r="B558" i="23"/>
  <c r="B535" i="23"/>
  <c r="B536" i="23" s="1"/>
  <c r="B537" i="23" s="1"/>
  <c r="B538" i="23" s="1"/>
  <c r="B539" i="23" s="1"/>
  <c r="B540" i="23" s="1"/>
  <c r="B505" i="23"/>
  <c r="B506" i="23" s="1"/>
  <c r="B507" i="23" s="1"/>
  <c r="B508" i="23" s="1"/>
  <c r="B509" i="23" s="1"/>
  <c r="B510" i="23" s="1"/>
  <c r="B482" i="23"/>
  <c r="B483" i="23" s="1"/>
  <c r="B484" i="23" s="1"/>
  <c r="B485" i="23" s="1"/>
  <c r="B486" i="23" s="1"/>
  <c r="B487" i="23" s="1"/>
  <c r="B459" i="23"/>
  <c r="B460" i="23" s="1"/>
  <c r="B461" i="23" s="1"/>
  <c r="B462" i="23" s="1"/>
  <c r="B463" i="23" s="1"/>
  <c r="B464" i="23" s="1"/>
  <c r="B429" i="23"/>
  <c r="B430" i="23" s="1"/>
  <c r="B431" i="23" s="1"/>
  <c r="B432" i="23" s="1"/>
  <c r="B433" i="23" s="1"/>
  <c r="B434" i="23" s="1"/>
  <c r="B406" i="23"/>
  <c r="B407" i="23" s="1"/>
  <c r="B408" i="23" s="1"/>
  <c r="B409" i="23" s="1"/>
  <c r="B410" i="23" s="1"/>
  <c r="B411" i="23" s="1"/>
  <c r="B385" i="23"/>
  <c r="B386" i="23" s="1"/>
  <c r="B387" i="23" s="1"/>
  <c r="B388" i="23" s="1"/>
  <c r="B384" i="23"/>
  <c r="B383" i="23"/>
  <c r="B354" i="23"/>
  <c r="B355" i="23" s="1"/>
  <c r="B356" i="23" s="1"/>
  <c r="B357" i="23" s="1"/>
  <c r="B358" i="23" s="1"/>
  <c r="B353" i="23"/>
  <c r="B330" i="23"/>
  <c r="B331" i="23" s="1"/>
  <c r="B332" i="23" s="1"/>
  <c r="B333" i="23" s="1"/>
  <c r="B334" i="23" s="1"/>
  <c r="B335" i="23" s="1"/>
  <c r="B307" i="23"/>
  <c r="B308" i="23" s="1"/>
  <c r="B309" i="23" s="1"/>
  <c r="B310" i="23" s="1"/>
  <c r="B311" i="23" s="1"/>
  <c r="B312" i="23" s="1"/>
  <c r="B277" i="23"/>
  <c r="B278" i="23" s="1"/>
  <c r="B279" i="23" s="1"/>
  <c r="B280" i="23" s="1"/>
  <c r="B281" i="23" s="1"/>
  <c r="B282" i="23" s="1"/>
  <c r="B254" i="23"/>
  <c r="B255" i="23" s="1"/>
  <c r="B256" i="23" s="1"/>
  <c r="B257" i="23" s="1"/>
  <c r="B258" i="23" s="1"/>
  <c r="B259" i="23" s="1"/>
  <c r="B231" i="23"/>
  <c r="B232" i="23" s="1"/>
  <c r="B233" i="23" s="1"/>
  <c r="B234" i="23" s="1"/>
  <c r="B235" i="23" s="1"/>
  <c r="B236" i="23" s="1"/>
  <c r="B201" i="23"/>
  <c r="B202" i="23" s="1"/>
  <c r="B203" i="23" s="1"/>
  <c r="B204" i="23" s="1"/>
  <c r="B205" i="23" s="1"/>
  <c r="B206" i="23" s="1"/>
  <c r="B178" i="23"/>
  <c r="B179" i="23" s="1"/>
  <c r="B180" i="23" s="1"/>
  <c r="B181" i="23" s="1"/>
  <c r="B182" i="23" s="1"/>
  <c r="B183" i="23" s="1"/>
  <c r="B156" i="23"/>
  <c r="B157" i="23" s="1"/>
  <c r="B158" i="23" s="1"/>
  <c r="B159" i="23" s="1"/>
  <c r="B160" i="23" s="1"/>
  <c r="B155" i="23"/>
  <c r="G8" i="17"/>
  <c r="G7" i="17"/>
  <c r="D513" i="27"/>
  <c r="E513" i="27" s="1"/>
  <c r="F513" i="27" s="1"/>
  <c r="G513" i="27" s="1"/>
  <c r="H513" i="27" s="1"/>
  <c r="I513" i="27" s="1"/>
  <c r="J513" i="27" s="1"/>
  <c r="K513" i="27" s="1"/>
  <c r="L513" i="27" s="1"/>
  <c r="M513" i="27" s="1"/>
  <c r="N513" i="27" s="1"/>
  <c r="B505" i="27"/>
  <c r="B506" i="27" s="1"/>
  <c r="B507" i="27" s="1"/>
  <c r="B508" i="27" s="1"/>
  <c r="B509" i="27" s="1"/>
  <c r="B510" i="27" s="1"/>
  <c r="D503" i="27"/>
  <c r="E503" i="27" s="1"/>
  <c r="F503" i="27" s="1"/>
  <c r="G503" i="27" s="1"/>
  <c r="H503" i="27" s="1"/>
  <c r="I503" i="27" s="1"/>
  <c r="J503" i="27" s="1"/>
  <c r="K503" i="27" s="1"/>
  <c r="L503" i="27" s="1"/>
  <c r="M503" i="27" s="1"/>
  <c r="N503" i="27" s="1"/>
  <c r="O503" i="27" s="1"/>
  <c r="P503" i="27" s="1"/>
  <c r="Q503" i="27" s="1"/>
  <c r="R503" i="27" s="1"/>
  <c r="S503" i="27" s="1"/>
  <c r="T503" i="27" s="1"/>
  <c r="U503" i="27" s="1"/>
  <c r="V503" i="27" s="1"/>
  <c r="W503" i="27" s="1"/>
  <c r="X503" i="27" s="1"/>
  <c r="Y503" i="27" s="1"/>
  <c r="Z503" i="27" s="1"/>
  <c r="B503" i="27"/>
  <c r="D490" i="27"/>
  <c r="E490" i="27" s="1"/>
  <c r="F490" i="27" s="1"/>
  <c r="G490" i="27" s="1"/>
  <c r="H490" i="27" s="1"/>
  <c r="I490" i="27" s="1"/>
  <c r="J490" i="27" s="1"/>
  <c r="K490" i="27" s="1"/>
  <c r="L490" i="27" s="1"/>
  <c r="M490" i="27" s="1"/>
  <c r="N490" i="27" s="1"/>
  <c r="B482" i="27"/>
  <c r="B483" i="27" s="1"/>
  <c r="B484" i="27" s="1"/>
  <c r="B485" i="27" s="1"/>
  <c r="B486" i="27" s="1"/>
  <c r="B487" i="27" s="1"/>
  <c r="D480" i="27"/>
  <c r="E480" i="27" s="1"/>
  <c r="F480" i="27" s="1"/>
  <c r="G480" i="27" s="1"/>
  <c r="H480" i="27" s="1"/>
  <c r="I480" i="27" s="1"/>
  <c r="J480" i="27" s="1"/>
  <c r="K480" i="27" s="1"/>
  <c r="L480" i="27" s="1"/>
  <c r="M480" i="27" s="1"/>
  <c r="N480" i="27" s="1"/>
  <c r="O480" i="27" s="1"/>
  <c r="P480" i="27" s="1"/>
  <c r="Q480" i="27" s="1"/>
  <c r="R480" i="27" s="1"/>
  <c r="S480" i="27" s="1"/>
  <c r="T480" i="27" s="1"/>
  <c r="U480" i="27" s="1"/>
  <c r="V480" i="27" s="1"/>
  <c r="W480" i="27" s="1"/>
  <c r="X480" i="27" s="1"/>
  <c r="Y480" i="27" s="1"/>
  <c r="Z480" i="27" s="1"/>
  <c r="B480" i="27"/>
  <c r="G477" i="27"/>
  <c r="G500" i="27" s="1"/>
  <c r="D467" i="27"/>
  <c r="E467" i="27" s="1"/>
  <c r="F467" i="27" s="1"/>
  <c r="G467" i="27" s="1"/>
  <c r="H467" i="27" s="1"/>
  <c r="I467" i="27" s="1"/>
  <c r="J467" i="27" s="1"/>
  <c r="K467" i="27" s="1"/>
  <c r="L467" i="27" s="1"/>
  <c r="M467" i="27" s="1"/>
  <c r="N467" i="27" s="1"/>
  <c r="B459" i="27"/>
  <c r="B460" i="27" s="1"/>
  <c r="B461" i="27" s="1"/>
  <c r="B462" i="27" s="1"/>
  <c r="B463" i="27" s="1"/>
  <c r="B464" i="27" s="1"/>
  <c r="D457" i="27"/>
  <c r="E457" i="27" s="1"/>
  <c r="F457" i="27" s="1"/>
  <c r="G457" i="27" s="1"/>
  <c r="H457" i="27" s="1"/>
  <c r="I457" i="27" s="1"/>
  <c r="J457" i="27" s="1"/>
  <c r="K457" i="27" s="1"/>
  <c r="L457" i="27" s="1"/>
  <c r="M457" i="27" s="1"/>
  <c r="N457" i="27" s="1"/>
  <c r="O457" i="27" s="1"/>
  <c r="P457" i="27" s="1"/>
  <c r="Q457" i="27" s="1"/>
  <c r="R457" i="27" s="1"/>
  <c r="S457" i="27" s="1"/>
  <c r="T457" i="27" s="1"/>
  <c r="U457" i="27" s="1"/>
  <c r="V457" i="27" s="1"/>
  <c r="W457" i="27" s="1"/>
  <c r="X457" i="27" s="1"/>
  <c r="Y457" i="27" s="1"/>
  <c r="Z457" i="27" s="1"/>
  <c r="D437" i="27"/>
  <c r="E437" i="27" s="1"/>
  <c r="F437" i="27" s="1"/>
  <c r="G437" i="27" s="1"/>
  <c r="H437" i="27" s="1"/>
  <c r="I437" i="27" s="1"/>
  <c r="J437" i="27" s="1"/>
  <c r="K437" i="27" s="1"/>
  <c r="L437" i="27" s="1"/>
  <c r="M437" i="27" s="1"/>
  <c r="N437" i="27" s="1"/>
  <c r="B429" i="27"/>
  <c r="B430" i="27" s="1"/>
  <c r="B431" i="27" s="1"/>
  <c r="B432" i="27" s="1"/>
  <c r="B433" i="27" s="1"/>
  <c r="B434" i="27" s="1"/>
  <c r="D427" i="27"/>
  <c r="E427" i="27" s="1"/>
  <c r="F427" i="27" s="1"/>
  <c r="G427" i="27" s="1"/>
  <c r="H427" i="27" s="1"/>
  <c r="I427" i="27" s="1"/>
  <c r="J427" i="27" s="1"/>
  <c r="K427" i="27" s="1"/>
  <c r="L427" i="27" s="1"/>
  <c r="M427" i="27" s="1"/>
  <c r="N427" i="27" s="1"/>
  <c r="O427" i="27" s="1"/>
  <c r="P427" i="27" s="1"/>
  <c r="Q427" i="27" s="1"/>
  <c r="R427" i="27" s="1"/>
  <c r="S427" i="27" s="1"/>
  <c r="T427" i="27" s="1"/>
  <c r="U427" i="27" s="1"/>
  <c r="V427" i="27" s="1"/>
  <c r="W427" i="27" s="1"/>
  <c r="X427" i="27" s="1"/>
  <c r="Y427" i="27" s="1"/>
  <c r="Z427" i="27" s="1"/>
  <c r="B427" i="27"/>
  <c r="D414" i="27"/>
  <c r="E414" i="27" s="1"/>
  <c r="F414" i="27" s="1"/>
  <c r="G414" i="27" s="1"/>
  <c r="H414" i="27" s="1"/>
  <c r="I414" i="27" s="1"/>
  <c r="J414" i="27" s="1"/>
  <c r="K414" i="27" s="1"/>
  <c r="L414" i="27" s="1"/>
  <c r="M414" i="27" s="1"/>
  <c r="N414" i="27" s="1"/>
  <c r="B406" i="27"/>
  <c r="B407" i="27" s="1"/>
  <c r="B408" i="27" s="1"/>
  <c r="B409" i="27" s="1"/>
  <c r="B410" i="27" s="1"/>
  <c r="B411" i="27" s="1"/>
  <c r="D404" i="27"/>
  <c r="E404" i="27" s="1"/>
  <c r="F404" i="27" s="1"/>
  <c r="G404" i="27" s="1"/>
  <c r="H404" i="27" s="1"/>
  <c r="I404" i="27" s="1"/>
  <c r="J404" i="27" s="1"/>
  <c r="K404" i="27" s="1"/>
  <c r="L404" i="27" s="1"/>
  <c r="M404" i="27" s="1"/>
  <c r="N404" i="27" s="1"/>
  <c r="O404" i="27" s="1"/>
  <c r="P404" i="27" s="1"/>
  <c r="Q404" i="27" s="1"/>
  <c r="R404" i="27" s="1"/>
  <c r="S404" i="27" s="1"/>
  <c r="T404" i="27" s="1"/>
  <c r="U404" i="27" s="1"/>
  <c r="V404" i="27" s="1"/>
  <c r="W404" i="27" s="1"/>
  <c r="X404" i="27" s="1"/>
  <c r="Y404" i="27" s="1"/>
  <c r="Z404" i="27" s="1"/>
  <c r="B404" i="27"/>
  <c r="G401" i="27"/>
  <c r="G424" i="27" s="1"/>
  <c r="D391" i="27"/>
  <c r="E391" i="27" s="1"/>
  <c r="F391" i="27" s="1"/>
  <c r="G391" i="27" s="1"/>
  <c r="H391" i="27" s="1"/>
  <c r="I391" i="27" s="1"/>
  <c r="J391" i="27" s="1"/>
  <c r="K391" i="27" s="1"/>
  <c r="L391" i="27" s="1"/>
  <c r="M391" i="27" s="1"/>
  <c r="N391" i="27" s="1"/>
  <c r="B383" i="27"/>
  <c r="B384" i="27" s="1"/>
  <c r="B385" i="27" s="1"/>
  <c r="B386" i="27" s="1"/>
  <c r="B387" i="27" s="1"/>
  <c r="B388" i="27" s="1"/>
  <c r="D381" i="27"/>
  <c r="E381" i="27" s="1"/>
  <c r="F381" i="27" s="1"/>
  <c r="G381" i="27" s="1"/>
  <c r="H381" i="27" s="1"/>
  <c r="I381" i="27" s="1"/>
  <c r="J381" i="27" s="1"/>
  <c r="K381" i="27" s="1"/>
  <c r="L381" i="27" s="1"/>
  <c r="M381" i="27" s="1"/>
  <c r="N381" i="27" s="1"/>
  <c r="O381" i="27" s="1"/>
  <c r="P381" i="27" s="1"/>
  <c r="Q381" i="27" s="1"/>
  <c r="R381" i="27" s="1"/>
  <c r="S381" i="27" s="1"/>
  <c r="T381" i="27" s="1"/>
  <c r="U381" i="27" s="1"/>
  <c r="V381" i="27" s="1"/>
  <c r="W381" i="27" s="1"/>
  <c r="X381" i="27" s="1"/>
  <c r="Y381" i="27" s="1"/>
  <c r="Z381" i="27" s="1"/>
  <c r="D361" i="27"/>
  <c r="E361" i="27" s="1"/>
  <c r="F361" i="27" s="1"/>
  <c r="G361" i="27" s="1"/>
  <c r="H361" i="27" s="1"/>
  <c r="I361" i="27" s="1"/>
  <c r="J361" i="27" s="1"/>
  <c r="K361" i="27" s="1"/>
  <c r="L361" i="27" s="1"/>
  <c r="M361" i="27" s="1"/>
  <c r="N361" i="27" s="1"/>
  <c r="B353" i="27"/>
  <c r="B354" i="27" s="1"/>
  <c r="B355" i="27" s="1"/>
  <c r="B356" i="27" s="1"/>
  <c r="B357" i="27" s="1"/>
  <c r="B358" i="27" s="1"/>
  <c r="D351" i="27"/>
  <c r="E351" i="27" s="1"/>
  <c r="F351" i="27" s="1"/>
  <c r="G351" i="27" s="1"/>
  <c r="H351" i="27" s="1"/>
  <c r="I351" i="27" s="1"/>
  <c r="J351" i="27" s="1"/>
  <c r="K351" i="27" s="1"/>
  <c r="L351" i="27" s="1"/>
  <c r="M351" i="27" s="1"/>
  <c r="N351" i="27" s="1"/>
  <c r="O351" i="27" s="1"/>
  <c r="P351" i="27" s="1"/>
  <c r="Q351" i="27" s="1"/>
  <c r="R351" i="27" s="1"/>
  <c r="S351" i="27" s="1"/>
  <c r="T351" i="27" s="1"/>
  <c r="U351" i="27" s="1"/>
  <c r="V351" i="27" s="1"/>
  <c r="W351" i="27" s="1"/>
  <c r="X351" i="27" s="1"/>
  <c r="Y351" i="27" s="1"/>
  <c r="Z351" i="27" s="1"/>
  <c r="B351" i="27"/>
  <c r="D338" i="27"/>
  <c r="E338" i="27" s="1"/>
  <c r="F338" i="27" s="1"/>
  <c r="G338" i="27" s="1"/>
  <c r="H338" i="27" s="1"/>
  <c r="I338" i="27" s="1"/>
  <c r="J338" i="27" s="1"/>
  <c r="K338" i="27" s="1"/>
  <c r="L338" i="27" s="1"/>
  <c r="M338" i="27" s="1"/>
  <c r="N338" i="27" s="1"/>
  <c r="B330" i="27"/>
  <c r="B331" i="27" s="1"/>
  <c r="B332" i="27" s="1"/>
  <c r="B333" i="27" s="1"/>
  <c r="B334" i="27" s="1"/>
  <c r="B335" i="27" s="1"/>
  <c r="D328" i="27"/>
  <c r="E328" i="27" s="1"/>
  <c r="F328" i="27" s="1"/>
  <c r="G328" i="27" s="1"/>
  <c r="H328" i="27" s="1"/>
  <c r="I328" i="27" s="1"/>
  <c r="J328" i="27" s="1"/>
  <c r="K328" i="27" s="1"/>
  <c r="L328" i="27" s="1"/>
  <c r="M328" i="27" s="1"/>
  <c r="N328" i="27" s="1"/>
  <c r="O328" i="27" s="1"/>
  <c r="P328" i="27" s="1"/>
  <c r="Q328" i="27" s="1"/>
  <c r="R328" i="27" s="1"/>
  <c r="S328" i="27" s="1"/>
  <c r="T328" i="27" s="1"/>
  <c r="U328" i="27" s="1"/>
  <c r="V328" i="27" s="1"/>
  <c r="W328" i="27" s="1"/>
  <c r="X328" i="27" s="1"/>
  <c r="Y328" i="27" s="1"/>
  <c r="Z328" i="27" s="1"/>
  <c r="B328" i="27"/>
  <c r="G325" i="27"/>
  <c r="G348" i="27" s="1"/>
  <c r="D315" i="27"/>
  <c r="E315" i="27" s="1"/>
  <c r="F315" i="27" s="1"/>
  <c r="G315" i="27" s="1"/>
  <c r="H315" i="27" s="1"/>
  <c r="I315" i="27" s="1"/>
  <c r="J315" i="27" s="1"/>
  <c r="K315" i="27" s="1"/>
  <c r="L315" i="27" s="1"/>
  <c r="M315" i="27" s="1"/>
  <c r="N315" i="27" s="1"/>
  <c r="B307" i="27"/>
  <c r="B308" i="27" s="1"/>
  <c r="B309" i="27" s="1"/>
  <c r="B310" i="27" s="1"/>
  <c r="B311" i="27" s="1"/>
  <c r="B312" i="27" s="1"/>
  <c r="D305" i="27"/>
  <c r="E305" i="27" s="1"/>
  <c r="F305" i="27" s="1"/>
  <c r="G305" i="27" s="1"/>
  <c r="H305" i="27" s="1"/>
  <c r="I305" i="27" s="1"/>
  <c r="J305" i="27" s="1"/>
  <c r="K305" i="27" s="1"/>
  <c r="L305" i="27" s="1"/>
  <c r="M305" i="27" s="1"/>
  <c r="N305" i="27" s="1"/>
  <c r="O305" i="27" s="1"/>
  <c r="P305" i="27" s="1"/>
  <c r="Q305" i="27" s="1"/>
  <c r="R305" i="27" s="1"/>
  <c r="S305" i="27" s="1"/>
  <c r="T305" i="27" s="1"/>
  <c r="U305" i="27" s="1"/>
  <c r="V305" i="27" s="1"/>
  <c r="W305" i="27" s="1"/>
  <c r="X305" i="27" s="1"/>
  <c r="Y305" i="27" s="1"/>
  <c r="Z305" i="27" s="1"/>
  <c r="D285" i="27"/>
  <c r="E285" i="27" s="1"/>
  <c r="F285" i="27" s="1"/>
  <c r="G285" i="27" s="1"/>
  <c r="H285" i="27" s="1"/>
  <c r="I285" i="27" s="1"/>
  <c r="J285" i="27" s="1"/>
  <c r="K285" i="27" s="1"/>
  <c r="L285" i="27" s="1"/>
  <c r="M285" i="27" s="1"/>
  <c r="N285" i="27" s="1"/>
  <c r="B277" i="27"/>
  <c r="B278" i="27" s="1"/>
  <c r="B279" i="27" s="1"/>
  <c r="B280" i="27" s="1"/>
  <c r="B281" i="27" s="1"/>
  <c r="B282" i="27" s="1"/>
  <c r="D275" i="27"/>
  <c r="E275" i="27" s="1"/>
  <c r="F275" i="27" s="1"/>
  <c r="G275" i="27" s="1"/>
  <c r="H275" i="27" s="1"/>
  <c r="I275" i="27" s="1"/>
  <c r="J275" i="27" s="1"/>
  <c r="K275" i="27" s="1"/>
  <c r="L275" i="27" s="1"/>
  <c r="M275" i="27" s="1"/>
  <c r="N275" i="27" s="1"/>
  <c r="O275" i="27" s="1"/>
  <c r="P275" i="27" s="1"/>
  <c r="Q275" i="27" s="1"/>
  <c r="R275" i="27" s="1"/>
  <c r="S275" i="27" s="1"/>
  <c r="T275" i="27" s="1"/>
  <c r="U275" i="27" s="1"/>
  <c r="V275" i="27" s="1"/>
  <c r="W275" i="27" s="1"/>
  <c r="X275" i="27" s="1"/>
  <c r="Y275" i="27" s="1"/>
  <c r="Z275" i="27" s="1"/>
  <c r="B275" i="27"/>
  <c r="D262" i="27"/>
  <c r="E262" i="27" s="1"/>
  <c r="F262" i="27" s="1"/>
  <c r="G262" i="27" s="1"/>
  <c r="H262" i="27" s="1"/>
  <c r="I262" i="27" s="1"/>
  <c r="J262" i="27" s="1"/>
  <c r="K262" i="27" s="1"/>
  <c r="L262" i="27" s="1"/>
  <c r="M262" i="27" s="1"/>
  <c r="N262" i="27" s="1"/>
  <c r="B254" i="27"/>
  <c r="B255" i="27" s="1"/>
  <c r="B256" i="27" s="1"/>
  <c r="B257" i="27" s="1"/>
  <c r="B258" i="27" s="1"/>
  <c r="B259" i="27" s="1"/>
  <c r="E252" i="27"/>
  <c r="F252" i="27" s="1"/>
  <c r="G252" i="27" s="1"/>
  <c r="H252" i="27" s="1"/>
  <c r="I252" i="27" s="1"/>
  <c r="J252" i="27" s="1"/>
  <c r="K252" i="27" s="1"/>
  <c r="L252" i="27" s="1"/>
  <c r="M252" i="27" s="1"/>
  <c r="N252" i="27" s="1"/>
  <c r="O252" i="27" s="1"/>
  <c r="P252" i="27" s="1"/>
  <c r="Q252" i="27" s="1"/>
  <c r="R252" i="27" s="1"/>
  <c r="S252" i="27" s="1"/>
  <c r="T252" i="27" s="1"/>
  <c r="U252" i="27" s="1"/>
  <c r="V252" i="27" s="1"/>
  <c r="W252" i="27" s="1"/>
  <c r="X252" i="27" s="1"/>
  <c r="Y252" i="27" s="1"/>
  <c r="Z252" i="27" s="1"/>
  <c r="D252" i="27"/>
  <c r="B252" i="27"/>
  <c r="G249" i="27"/>
  <c r="G272" i="27" s="1"/>
  <c r="D239" i="27"/>
  <c r="E239" i="27" s="1"/>
  <c r="F239" i="27" s="1"/>
  <c r="G239" i="27" s="1"/>
  <c r="H239" i="27" s="1"/>
  <c r="I239" i="27" s="1"/>
  <c r="J239" i="27" s="1"/>
  <c r="K239" i="27" s="1"/>
  <c r="L239" i="27" s="1"/>
  <c r="M239" i="27" s="1"/>
  <c r="N239" i="27" s="1"/>
  <c r="B231" i="27"/>
  <c r="B232" i="27" s="1"/>
  <c r="B233" i="27" s="1"/>
  <c r="B234" i="27" s="1"/>
  <c r="B235" i="27" s="1"/>
  <c r="B236" i="27" s="1"/>
  <c r="D229" i="27"/>
  <c r="E229" i="27" s="1"/>
  <c r="F229" i="27" s="1"/>
  <c r="G229" i="27" s="1"/>
  <c r="H229" i="27" s="1"/>
  <c r="I229" i="27" s="1"/>
  <c r="J229" i="27" s="1"/>
  <c r="K229" i="27" s="1"/>
  <c r="L229" i="27" s="1"/>
  <c r="M229" i="27" s="1"/>
  <c r="N229" i="27" s="1"/>
  <c r="O229" i="27" s="1"/>
  <c r="P229" i="27" s="1"/>
  <c r="Q229" i="27" s="1"/>
  <c r="R229" i="27" s="1"/>
  <c r="S229" i="27" s="1"/>
  <c r="T229" i="27" s="1"/>
  <c r="U229" i="27" s="1"/>
  <c r="V229" i="27" s="1"/>
  <c r="W229" i="27" s="1"/>
  <c r="X229" i="27" s="1"/>
  <c r="Y229" i="27" s="1"/>
  <c r="Z229" i="27" s="1"/>
  <c r="D209" i="27"/>
  <c r="E209" i="27" s="1"/>
  <c r="F209" i="27" s="1"/>
  <c r="G209" i="27" s="1"/>
  <c r="H209" i="27" s="1"/>
  <c r="I209" i="27" s="1"/>
  <c r="J209" i="27" s="1"/>
  <c r="K209" i="27" s="1"/>
  <c r="L209" i="27" s="1"/>
  <c r="M209" i="27" s="1"/>
  <c r="N209" i="27" s="1"/>
  <c r="B201" i="27"/>
  <c r="B202" i="27" s="1"/>
  <c r="B203" i="27" s="1"/>
  <c r="B204" i="27" s="1"/>
  <c r="B205" i="27" s="1"/>
  <c r="B206" i="27" s="1"/>
  <c r="D199" i="27"/>
  <c r="E199" i="27" s="1"/>
  <c r="F199" i="27" s="1"/>
  <c r="G199" i="27" s="1"/>
  <c r="H199" i="27" s="1"/>
  <c r="I199" i="27" s="1"/>
  <c r="J199" i="27" s="1"/>
  <c r="K199" i="27" s="1"/>
  <c r="L199" i="27" s="1"/>
  <c r="M199" i="27" s="1"/>
  <c r="N199" i="27" s="1"/>
  <c r="O199" i="27" s="1"/>
  <c r="P199" i="27" s="1"/>
  <c r="Q199" i="27" s="1"/>
  <c r="R199" i="27" s="1"/>
  <c r="S199" i="27" s="1"/>
  <c r="T199" i="27" s="1"/>
  <c r="U199" i="27" s="1"/>
  <c r="V199" i="27" s="1"/>
  <c r="W199" i="27" s="1"/>
  <c r="X199" i="27" s="1"/>
  <c r="Y199" i="27" s="1"/>
  <c r="Z199" i="27" s="1"/>
  <c r="B199" i="27"/>
  <c r="D186" i="27"/>
  <c r="E186" i="27" s="1"/>
  <c r="F186" i="27" s="1"/>
  <c r="G186" i="27" s="1"/>
  <c r="H186" i="27" s="1"/>
  <c r="I186" i="27" s="1"/>
  <c r="J186" i="27" s="1"/>
  <c r="K186" i="27" s="1"/>
  <c r="L186" i="27" s="1"/>
  <c r="M186" i="27" s="1"/>
  <c r="N186" i="27" s="1"/>
  <c r="B178" i="27"/>
  <c r="B179" i="27" s="1"/>
  <c r="B180" i="27" s="1"/>
  <c r="B181" i="27" s="1"/>
  <c r="B182" i="27" s="1"/>
  <c r="B183" i="27" s="1"/>
  <c r="D176" i="27"/>
  <c r="E176" i="27" s="1"/>
  <c r="F176" i="27" s="1"/>
  <c r="G176" i="27" s="1"/>
  <c r="H176" i="27" s="1"/>
  <c r="I176" i="27" s="1"/>
  <c r="J176" i="27" s="1"/>
  <c r="K176" i="27" s="1"/>
  <c r="L176" i="27" s="1"/>
  <c r="M176" i="27" s="1"/>
  <c r="N176" i="27" s="1"/>
  <c r="O176" i="27" s="1"/>
  <c r="P176" i="27" s="1"/>
  <c r="Q176" i="27" s="1"/>
  <c r="R176" i="27" s="1"/>
  <c r="S176" i="27" s="1"/>
  <c r="T176" i="27" s="1"/>
  <c r="U176" i="27" s="1"/>
  <c r="V176" i="27" s="1"/>
  <c r="W176" i="27" s="1"/>
  <c r="X176" i="27" s="1"/>
  <c r="Y176" i="27" s="1"/>
  <c r="Z176" i="27" s="1"/>
  <c r="B176" i="27"/>
  <c r="G173" i="27"/>
  <c r="G196" i="27" s="1"/>
  <c r="E163" i="27"/>
  <c r="F163" i="27" s="1"/>
  <c r="G163" i="27" s="1"/>
  <c r="H163" i="27" s="1"/>
  <c r="I163" i="27" s="1"/>
  <c r="J163" i="27" s="1"/>
  <c r="K163" i="27" s="1"/>
  <c r="L163" i="27" s="1"/>
  <c r="M163" i="27" s="1"/>
  <c r="N163" i="27" s="1"/>
  <c r="D163" i="27"/>
  <c r="B155" i="27"/>
  <c r="B156" i="27" s="1"/>
  <c r="B157" i="27" s="1"/>
  <c r="B158" i="27" s="1"/>
  <c r="B159" i="27" s="1"/>
  <c r="B160" i="27" s="1"/>
  <c r="D153" i="27"/>
  <c r="E153" i="27" s="1"/>
  <c r="F153" i="27" s="1"/>
  <c r="G153" i="27" s="1"/>
  <c r="H153" i="27" s="1"/>
  <c r="I153" i="27" s="1"/>
  <c r="J153" i="27" s="1"/>
  <c r="K153" i="27" s="1"/>
  <c r="L153" i="27" s="1"/>
  <c r="M153" i="27" s="1"/>
  <c r="N153" i="27" s="1"/>
  <c r="O153" i="27" s="1"/>
  <c r="P153" i="27" s="1"/>
  <c r="Q153" i="27" s="1"/>
  <c r="R153" i="27" s="1"/>
  <c r="S153" i="27" s="1"/>
  <c r="T153" i="27" s="1"/>
  <c r="U153" i="27" s="1"/>
  <c r="V153" i="27" s="1"/>
  <c r="W153" i="27" s="1"/>
  <c r="X153" i="27" s="1"/>
  <c r="Y153" i="27" s="1"/>
  <c r="Z153" i="27" s="1"/>
  <c r="D133" i="27"/>
  <c r="E133" i="27" s="1"/>
  <c r="F133" i="27" s="1"/>
  <c r="G133" i="27" s="1"/>
  <c r="H133" i="27" s="1"/>
  <c r="I133" i="27" s="1"/>
  <c r="J133" i="27" s="1"/>
  <c r="K133" i="27" s="1"/>
  <c r="L133" i="27" s="1"/>
  <c r="M133" i="27" s="1"/>
  <c r="N133" i="27" s="1"/>
  <c r="B125" i="27"/>
  <c r="B126" i="27" s="1"/>
  <c r="B127" i="27" s="1"/>
  <c r="B128" i="27" s="1"/>
  <c r="B129" i="27" s="1"/>
  <c r="B130" i="27" s="1"/>
  <c r="D123" i="27"/>
  <c r="E123" i="27" s="1"/>
  <c r="F123" i="27" s="1"/>
  <c r="G123" i="27" s="1"/>
  <c r="H123" i="27" s="1"/>
  <c r="I123" i="27" s="1"/>
  <c r="J123" i="27" s="1"/>
  <c r="K123" i="27" s="1"/>
  <c r="L123" i="27" s="1"/>
  <c r="M123" i="27" s="1"/>
  <c r="N123" i="27" s="1"/>
  <c r="O123" i="27" s="1"/>
  <c r="P123" i="27" s="1"/>
  <c r="Q123" i="27" s="1"/>
  <c r="R123" i="27" s="1"/>
  <c r="S123" i="27" s="1"/>
  <c r="T123" i="27" s="1"/>
  <c r="U123" i="27" s="1"/>
  <c r="V123" i="27" s="1"/>
  <c r="W123" i="27" s="1"/>
  <c r="X123" i="27" s="1"/>
  <c r="Y123" i="27" s="1"/>
  <c r="Z123" i="27" s="1"/>
  <c r="D112" i="27"/>
  <c r="E112" i="27" s="1"/>
  <c r="F112" i="27" s="1"/>
  <c r="G112" i="27" s="1"/>
  <c r="H112" i="27" s="1"/>
  <c r="I112" i="27" s="1"/>
  <c r="J112" i="27" s="1"/>
  <c r="K112" i="27" s="1"/>
  <c r="L112" i="27" s="1"/>
  <c r="M112" i="27" s="1"/>
  <c r="N112" i="27" s="1"/>
  <c r="B104" i="27"/>
  <c r="B105" i="27" s="1"/>
  <c r="B106" i="27" s="1"/>
  <c r="B107" i="27" s="1"/>
  <c r="B108" i="27" s="1"/>
  <c r="B109" i="27" s="1"/>
  <c r="D102" i="27"/>
  <c r="E102" i="27" s="1"/>
  <c r="F102" i="27" s="1"/>
  <c r="G102" i="27" s="1"/>
  <c r="H102" i="27" s="1"/>
  <c r="I102" i="27" s="1"/>
  <c r="J102" i="27" s="1"/>
  <c r="K102" i="27" s="1"/>
  <c r="L102" i="27" s="1"/>
  <c r="M102" i="27" s="1"/>
  <c r="N102" i="27" s="1"/>
  <c r="O102" i="27" s="1"/>
  <c r="P102" i="27" s="1"/>
  <c r="Q102" i="27" s="1"/>
  <c r="R102" i="27" s="1"/>
  <c r="S102" i="27" s="1"/>
  <c r="T102" i="27" s="1"/>
  <c r="U102" i="27" s="1"/>
  <c r="V102" i="27" s="1"/>
  <c r="W102" i="27" s="1"/>
  <c r="X102" i="27" s="1"/>
  <c r="Y102" i="27" s="1"/>
  <c r="Z102" i="27" s="1"/>
  <c r="D94" i="27"/>
  <c r="E94" i="27" s="1"/>
  <c r="F94" i="27" s="1"/>
  <c r="G94" i="27" s="1"/>
  <c r="H94" i="27" s="1"/>
  <c r="I94" i="27" s="1"/>
  <c r="J94" i="27" s="1"/>
  <c r="K94" i="27" s="1"/>
  <c r="L94" i="27" s="1"/>
  <c r="M94" i="27" s="1"/>
  <c r="N94" i="27" s="1"/>
  <c r="B86" i="27"/>
  <c r="B87" i="27" s="1"/>
  <c r="B88" i="27" s="1"/>
  <c r="B89" i="27" s="1"/>
  <c r="B90" i="27" s="1"/>
  <c r="B91" i="27" s="1"/>
  <c r="D84" i="27"/>
  <c r="E84" i="27" s="1"/>
  <c r="F84" i="27" s="1"/>
  <c r="G84" i="27" s="1"/>
  <c r="H84" i="27" s="1"/>
  <c r="I84" i="27" s="1"/>
  <c r="J84" i="27" s="1"/>
  <c r="K84" i="27" s="1"/>
  <c r="L84" i="27" s="1"/>
  <c r="M84" i="27" s="1"/>
  <c r="N84" i="27" s="1"/>
  <c r="O84" i="27" s="1"/>
  <c r="P84" i="27" s="1"/>
  <c r="Q84" i="27" s="1"/>
  <c r="R84" i="27" s="1"/>
  <c r="S84" i="27" s="1"/>
  <c r="T84" i="27" s="1"/>
  <c r="U84" i="27" s="1"/>
  <c r="V84" i="27" s="1"/>
  <c r="W84" i="27" s="1"/>
  <c r="X84" i="27" s="1"/>
  <c r="Y84" i="27" s="1"/>
  <c r="Z84" i="27" s="1"/>
  <c r="D76" i="27"/>
  <c r="E76" i="27" s="1"/>
  <c r="F76" i="27" s="1"/>
  <c r="G76" i="27" s="1"/>
  <c r="H76" i="27" s="1"/>
  <c r="I76" i="27" s="1"/>
  <c r="J76" i="27" s="1"/>
  <c r="K76" i="27" s="1"/>
  <c r="L76" i="27" s="1"/>
  <c r="M76" i="27" s="1"/>
  <c r="N76" i="27" s="1"/>
  <c r="B68" i="27"/>
  <c r="B69" i="27" s="1"/>
  <c r="B70" i="27" s="1"/>
  <c r="B71" i="27" s="1"/>
  <c r="B72" i="27" s="1"/>
  <c r="B73" i="27" s="1"/>
  <c r="D66" i="27"/>
  <c r="E66" i="27" s="1"/>
  <c r="F66" i="27" s="1"/>
  <c r="G66" i="27" s="1"/>
  <c r="H66" i="27" s="1"/>
  <c r="I66" i="27" s="1"/>
  <c r="J66" i="27" s="1"/>
  <c r="K66" i="27" s="1"/>
  <c r="L66" i="27" s="1"/>
  <c r="M66" i="27" s="1"/>
  <c r="N66" i="27" s="1"/>
  <c r="O66" i="27" s="1"/>
  <c r="P66" i="27" s="1"/>
  <c r="Q66" i="27" s="1"/>
  <c r="R66" i="27" s="1"/>
  <c r="S66" i="27" s="1"/>
  <c r="T66" i="27" s="1"/>
  <c r="U66" i="27" s="1"/>
  <c r="V66" i="27" s="1"/>
  <c r="W66" i="27" s="1"/>
  <c r="X66" i="27" s="1"/>
  <c r="Y66" i="27" s="1"/>
  <c r="Z66" i="27" s="1"/>
  <c r="D58" i="27"/>
  <c r="E58" i="27" s="1"/>
  <c r="F58" i="27" s="1"/>
  <c r="G58" i="27" s="1"/>
  <c r="H58" i="27" s="1"/>
  <c r="I58" i="27" s="1"/>
  <c r="J58" i="27" s="1"/>
  <c r="K58" i="27" s="1"/>
  <c r="L58" i="27" s="1"/>
  <c r="M58" i="27" s="1"/>
  <c r="N58" i="27" s="1"/>
  <c r="B50" i="27"/>
  <c r="B51" i="27" s="1"/>
  <c r="B52" i="27" s="1"/>
  <c r="B53" i="27" s="1"/>
  <c r="B54" i="27" s="1"/>
  <c r="B55" i="27" s="1"/>
  <c r="D48" i="27"/>
  <c r="E48" i="27" s="1"/>
  <c r="F48" i="27" s="1"/>
  <c r="G48" i="27" s="1"/>
  <c r="H48" i="27" s="1"/>
  <c r="I48" i="27" s="1"/>
  <c r="J48" i="27" s="1"/>
  <c r="K48" i="27" s="1"/>
  <c r="L48" i="27" s="1"/>
  <c r="M48" i="27" s="1"/>
  <c r="N48" i="27" s="1"/>
  <c r="O48" i="27" s="1"/>
  <c r="P48" i="27" s="1"/>
  <c r="Q48" i="27" s="1"/>
  <c r="R48" i="27" s="1"/>
  <c r="S48" i="27" s="1"/>
  <c r="T48" i="27" s="1"/>
  <c r="U48" i="27" s="1"/>
  <c r="V48" i="27" s="1"/>
  <c r="W48" i="27" s="1"/>
  <c r="X48" i="27" s="1"/>
  <c r="Y48" i="27" s="1"/>
  <c r="Z48" i="27" s="1"/>
  <c r="D40" i="27"/>
  <c r="E40" i="27" s="1"/>
  <c r="F40" i="27" s="1"/>
  <c r="G40" i="27" s="1"/>
  <c r="H40" i="27" s="1"/>
  <c r="I40" i="27" s="1"/>
  <c r="J40" i="27" s="1"/>
  <c r="K40" i="27" s="1"/>
  <c r="L40" i="27" s="1"/>
  <c r="M40" i="27" s="1"/>
  <c r="N40" i="27" s="1"/>
  <c r="B33" i="27"/>
  <c r="B34" i="27" s="1"/>
  <c r="B35" i="27" s="1"/>
  <c r="B36" i="27" s="1"/>
  <c r="B37" i="27" s="1"/>
  <c r="B32" i="27"/>
  <c r="D30" i="27"/>
  <c r="E30" i="27" s="1"/>
  <c r="F30" i="27" s="1"/>
  <c r="G30" i="27" s="1"/>
  <c r="H30" i="27" s="1"/>
  <c r="I30" i="27" s="1"/>
  <c r="J30" i="27" s="1"/>
  <c r="K30" i="27" s="1"/>
  <c r="L30" i="27" s="1"/>
  <c r="M30" i="27" s="1"/>
  <c r="N30" i="27" s="1"/>
  <c r="O30" i="27" s="1"/>
  <c r="P30" i="27" s="1"/>
  <c r="Q30" i="27" s="1"/>
  <c r="R30" i="27" s="1"/>
  <c r="S30" i="27" s="1"/>
  <c r="T30" i="27" s="1"/>
  <c r="U30" i="27" s="1"/>
  <c r="V30" i="27" s="1"/>
  <c r="W30" i="27" s="1"/>
  <c r="X30" i="27" s="1"/>
  <c r="Y30" i="27" s="1"/>
  <c r="Z30" i="27" s="1"/>
  <c r="D22" i="27"/>
  <c r="E22" i="27" s="1"/>
  <c r="F22" i="27" s="1"/>
  <c r="G22" i="27" s="1"/>
  <c r="H22" i="27" s="1"/>
  <c r="I22" i="27" s="1"/>
  <c r="J22" i="27" s="1"/>
  <c r="K22" i="27" s="1"/>
  <c r="L22" i="27" s="1"/>
  <c r="M22" i="27" s="1"/>
  <c r="N22" i="27" s="1"/>
  <c r="T19" i="27"/>
  <c r="S19" i="27"/>
  <c r="R19" i="27"/>
  <c r="Q19" i="27"/>
  <c r="P19" i="27"/>
  <c r="O19" i="27"/>
  <c r="N19" i="27"/>
  <c r="M19" i="27"/>
  <c r="L19" i="27"/>
  <c r="K19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W15" i="27"/>
  <c r="V15" i="27"/>
  <c r="U15" i="27"/>
  <c r="T15" i="27"/>
  <c r="S15" i="27"/>
  <c r="R15" i="27"/>
  <c r="Q15" i="27"/>
  <c r="P15" i="27"/>
  <c r="O15" i="27"/>
  <c r="N15" i="27"/>
  <c r="M15" i="27"/>
  <c r="L15" i="27"/>
  <c r="K15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B14" i="27"/>
  <c r="B15" i="27" s="1"/>
  <c r="B16" i="27" s="1"/>
  <c r="B17" i="27" s="1"/>
  <c r="B18" i="27" s="1"/>
  <c r="B19" i="27" s="1"/>
  <c r="W13" i="27"/>
  <c r="V13" i="27"/>
  <c r="U13" i="27"/>
  <c r="T13" i="27"/>
  <c r="S13" i="27"/>
  <c r="R13" i="27"/>
  <c r="Q13" i="27"/>
  <c r="P13" i="27"/>
  <c r="O13" i="27"/>
  <c r="N13" i="27"/>
  <c r="M13" i="27"/>
  <c r="L13" i="27"/>
  <c r="K13" i="27"/>
  <c r="D12" i="27"/>
  <c r="E12" i="27" s="1"/>
  <c r="F12" i="27" s="1"/>
  <c r="G12" i="27" s="1"/>
  <c r="H12" i="27" s="1"/>
  <c r="I12" i="27" s="1"/>
  <c r="J12" i="27" s="1"/>
  <c r="K12" i="27" s="1"/>
  <c r="L12" i="27" s="1"/>
  <c r="M12" i="27" s="1"/>
  <c r="N12" i="27" s="1"/>
  <c r="O12" i="27" s="1"/>
  <c r="P12" i="27" s="1"/>
  <c r="Q12" i="27" s="1"/>
  <c r="R12" i="27" s="1"/>
  <c r="S12" i="27" s="1"/>
  <c r="T12" i="27" s="1"/>
  <c r="U12" i="27" s="1"/>
  <c r="V12" i="27" s="1"/>
  <c r="W12" i="27" s="1"/>
  <c r="X12" i="27" s="1"/>
  <c r="Y12" i="27" s="1"/>
  <c r="Z12" i="27" s="1"/>
  <c r="D361" i="29"/>
  <c r="E361" i="29" s="1"/>
  <c r="F361" i="29" s="1"/>
  <c r="G361" i="29" s="1"/>
  <c r="H361" i="29" s="1"/>
  <c r="I361" i="29" s="1"/>
  <c r="J361" i="29" s="1"/>
  <c r="K361" i="29" s="1"/>
  <c r="L361" i="29" s="1"/>
  <c r="M361" i="29" s="1"/>
  <c r="N361" i="29" s="1"/>
  <c r="B353" i="29"/>
  <c r="B354" i="29" s="1"/>
  <c r="B355" i="29" s="1"/>
  <c r="B356" i="29" s="1"/>
  <c r="B357" i="29" s="1"/>
  <c r="B358" i="29" s="1"/>
  <c r="D351" i="29"/>
  <c r="E351" i="29" s="1"/>
  <c r="F351" i="29" s="1"/>
  <c r="G351" i="29" s="1"/>
  <c r="H351" i="29" s="1"/>
  <c r="I351" i="29" s="1"/>
  <c r="J351" i="29" s="1"/>
  <c r="K351" i="29" s="1"/>
  <c r="L351" i="29" s="1"/>
  <c r="M351" i="29" s="1"/>
  <c r="N351" i="29" s="1"/>
  <c r="O351" i="29" s="1"/>
  <c r="P351" i="29" s="1"/>
  <c r="Q351" i="29" s="1"/>
  <c r="R351" i="29" s="1"/>
  <c r="S351" i="29" s="1"/>
  <c r="T351" i="29" s="1"/>
  <c r="U351" i="29" s="1"/>
  <c r="V351" i="29" s="1"/>
  <c r="W351" i="29" s="1"/>
  <c r="X351" i="29" s="1"/>
  <c r="Y351" i="29" s="1"/>
  <c r="Z351" i="29" s="1"/>
  <c r="B351" i="29"/>
  <c r="D338" i="29"/>
  <c r="E338" i="29" s="1"/>
  <c r="F338" i="29" s="1"/>
  <c r="G338" i="29" s="1"/>
  <c r="H338" i="29" s="1"/>
  <c r="I338" i="29" s="1"/>
  <c r="J338" i="29" s="1"/>
  <c r="K338" i="29" s="1"/>
  <c r="L338" i="29" s="1"/>
  <c r="M338" i="29" s="1"/>
  <c r="N338" i="29" s="1"/>
  <c r="B330" i="29"/>
  <c r="B331" i="29" s="1"/>
  <c r="B332" i="29" s="1"/>
  <c r="B333" i="29" s="1"/>
  <c r="B334" i="29" s="1"/>
  <c r="B335" i="29" s="1"/>
  <c r="D328" i="29"/>
  <c r="E328" i="29" s="1"/>
  <c r="F328" i="29" s="1"/>
  <c r="G328" i="29" s="1"/>
  <c r="H328" i="29" s="1"/>
  <c r="I328" i="29" s="1"/>
  <c r="J328" i="29" s="1"/>
  <c r="K328" i="29" s="1"/>
  <c r="L328" i="29" s="1"/>
  <c r="M328" i="29" s="1"/>
  <c r="N328" i="29" s="1"/>
  <c r="O328" i="29" s="1"/>
  <c r="P328" i="29" s="1"/>
  <c r="Q328" i="29" s="1"/>
  <c r="R328" i="29" s="1"/>
  <c r="S328" i="29" s="1"/>
  <c r="T328" i="29" s="1"/>
  <c r="U328" i="29" s="1"/>
  <c r="V328" i="29" s="1"/>
  <c r="W328" i="29" s="1"/>
  <c r="X328" i="29" s="1"/>
  <c r="Y328" i="29" s="1"/>
  <c r="Z328" i="29" s="1"/>
  <c r="B328" i="29"/>
  <c r="G325" i="29"/>
  <c r="G348" i="29" s="1"/>
  <c r="D315" i="29"/>
  <c r="E315" i="29" s="1"/>
  <c r="F315" i="29" s="1"/>
  <c r="G315" i="29" s="1"/>
  <c r="H315" i="29" s="1"/>
  <c r="I315" i="29" s="1"/>
  <c r="J315" i="29" s="1"/>
  <c r="K315" i="29" s="1"/>
  <c r="L315" i="29" s="1"/>
  <c r="M315" i="29" s="1"/>
  <c r="N315" i="29" s="1"/>
  <c r="B307" i="29"/>
  <c r="B308" i="29" s="1"/>
  <c r="B309" i="29" s="1"/>
  <c r="B310" i="29" s="1"/>
  <c r="B311" i="29" s="1"/>
  <c r="B312" i="29" s="1"/>
  <c r="D305" i="29"/>
  <c r="E305" i="29" s="1"/>
  <c r="F305" i="29" s="1"/>
  <c r="G305" i="29" s="1"/>
  <c r="H305" i="29" s="1"/>
  <c r="I305" i="29" s="1"/>
  <c r="J305" i="29" s="1"/>
  <c r="K305" i="29" s="1"/>
  <c r="L305" i="29" s="1"/>
  <c r="M305" i="29" s="1"/>
  <c r="N305" i="29" s="1"/>
  <c r="O305" i="29" s="1"/>
  <c r="P305" i="29" s="1"/>
  <c r="Q305" i="29" s="1"/>
  <c r="R305" i="29" s="1"/>
  <c r="S305" i="29" s="1"/>
  <c r="T305" i="29" s="1"/>
  <c r="U305" i="29" s="1"/>
  <c r="V305" i="29" s="1"/>
  <c r="W305" i="29" s="1"/>
  <c r="X305" i="29" s="1"/>
  <c r="Y305" i="29" s="1"/>
  <c r="Z305" i="29" s="1"/>
  <c r="D285" i="29"/>
  <c r="E285" i="29" s="1"/>
  <c r="F285" i="29" s="1"/>
  <c r="G285" i="29" s="1"/>
  <c r="H285" i="29" s="1"/>
  <c r="I285" i="29" s="1"/>
  <c r="J285" i="29" s="1"/>
  <c r="K285" i="29" s="1"/>
  <c r="L285" i="29" s="1"/>
  <c r="M285" i="29" s="1"/>
  <c r="N285" i="29" s="1"/>
  <c r="B277" i="29"/>
  <c r="B278" i="29" s="1"/>
  <c r="B279" i="29" s="1"/>
  <c r="B280" i="29" s="1"/>
  <c r="B281" i="29" s="1"/>
  <c r="B282" i="29" s="1"/>
  <c r="D275" i="29"/>
  <c r="E275" i="29" s="1"/>
  <c r="F275" i="29" s="1"/>
  <c r="G275" i="29" s="1"/>
  <c r="H275" i="29" s="1"/>
  <c r="I275" i="29" s="1"/>
  <c r="J275" i="29" s="1"/>
  <c r="K275" i="29" s="1"/>
  <c r="L275" i="29" s="1"/>
  <c r="M275" i="29" s="1"/>
  <c r="N275" i="29" s="1"/>
  <c r="O275" i="29" s="1"/>
  <c r="P275" i="29" s="1"/>
  <c r="Q275" i="29" s="1"/>
  <c r="R275" i="29" s="1"/>
  <c r="S275" i="29" s="1"/>
  <c r="T275" i="29" s="1"/>
  <c r="U275" i="29" s="1"/>
  <c r="V275" i="29" s="1"/>
  <c r="W275" i="29" s="1"/>
  <c r="X275" i="29" s="1"/>
  <c r="Y275" i="29" s="1"/>
  <c r="Z275" i="29" s="1"/>
  <c r="B275" i="29"/>
  <c r="D262" i="29"/>
  <c r="E262" i="29" s="1"/>
  <c r="F262" i="29" s="1"/>
  <c r="G262" i="29" s="1"/>
  <c r="H262" i="29" s="1"/>
  <c r="I262" i="29" s="1"/>
  <c r="J262" i="29" s="1"/>
  <c r="K262" i="29" s="1"/>
  <c r="L262" i="29" s="1"/>
  <c r="M262" i="29" s="1"/>
  <c r="N262" i="29" s="1"/>
  <c r="B254" i="29"/>
  <c r="B255" i="29" s="1"/>
  <c r="B256" i="29" s="1"/>
  <c r="B257" i="29" s="1"/>
  <c r="B258" i="29" s="1"/>
  <c r="B259" i="29" s="1"/>
  <c r="D252" i="29"/>
  <c r="E252" i="29" s="1"/>
  <c r="F252" i="29" s="1"/>
  <c r="G252" i="29" s="1"/>
  <c r="H252" i="29" s="1"/>
  <c r="I252" i="29" s="1"/>
  <c r="J252" i="29" s="1"/>
  <c r="K252" i="29" s="1"/>
  <c r="L252" i="29" s="1"/>
  <c r="M252" i="29" s="1"/>
  <c r="N252" i="29" s="1"/>
  <c r="O252" i="29" s="1"/>
  <c r="P252" i="29" s="1"/>
  <c r="Q252" i="29" s="1"/>
  <c r="R252" i="29" s="1"/>
  <c r="S252" i="29" s="1"/>
  <c r="T252" i="29" s="1"/>
  <c r="U252" i="29" s="1"/>
  <c r="V252" i="29" s="1"/>
  <c r="W252" i="29" s="1"/>
  <c r="X252" i="29" s="1"/>
  <c r="Y252" i="29" s="1"/>
  <c r="Z252" i="29" s="1"/>
  <c r="G249" i="29"/>
  <c r="G272" i="29" s="1"/>
  <c r="D239" i="29"/>
  <c r="E239" i="29" s="1"/>
  <c r="F239" i="29" s="1"/>
  <c r="G239" i="29" s="1"/>
  <c r="H239" i="29" s="1"/>
  <c r="I239" i="29" s="1"/>
  <c r="J239" i="29" s="1"/>
  <c r="K239" i="29" s="1"/>
  <c r="L239" i="29" s="1"/>
  <c r="M239" i="29" s="1"/>
  <c r="N239" i="29" s="1"/>
  <c r="B231" i="29"/>
  <c r="B232" i="29" s="1"/>
  <c r="B233" i="29" s="1"/>
  <c r="B234" i="29" s="1"/>
  <c r="B235" i="29" s="1"/>
  <c r="B236" i="29" s="1"/>
  <c r="D229" i="29"/>
  <c r="E229" i="29" s="1"/>
  <c r="F229" i="29" s="1"/>
  <c r="G229" i="29" s="1"/>
  <c r="H229" i="29" s="1"/>
  <c r="I229" i="29" s="1"/>
  <c r="J229" i="29" s="1"/>
  <c r="K229" i="29" s="1"/>
  <c r="L229" i="29" s="1"/>
  <c r="M229" i="29" s="1"/>
  <c r="N229" i="29" s="1"/>
  <c r="O229" i="29" s="1"/>
  <c r="P229" i="29" s="1"/>
  <c r="Q229" i="29" s="1"/>
  <c r="R229" i="29" s="1"/>
  <c r="S229" i="29" s="1"/>
  <c r="T229" i="29" s="1"/>
  <c r="U229" i="29" s="1"/>
  <c r="V229" i="29" s="1"/>
  <c r="W229" i="29" s="1"/>
  <c r="X229" i="29" s="1"/>
  <c r="Y229" i="29" s="1"/>
  <c r="Z229" i="29" s="1"/>
  <c r="D209" i="29"/>
  <c r="E209" i="29" s="1"/>
  <c r="F209" i="29" s="1"/>
  <c r="G209" i="29" s="1"/>
  <c r="H209" i="29" s="1"/>
  <c r="I209" i="29" s="1"/>
  <c r="J209" i="29" s="1"/>
  <c r="K209" i="29" s="1"/>
  <c r="L209" i="29" s="1"/>
  <c r="M209" i="29" s="1"/>
  <c r="N209" i="29" s="1"/>
  <c r="B201" i="29"/>
  <c r="B202" i="29" s="1"/>
  <c r="B203" i="29" s="1"/>
  <c r="B204" i="29" s="1"/>
  <c r="B205" i="29" s="1"/>
  <c r="B206" i="29" s="1"/>
  <c r="D199" i="29"/>
  <c r="E199" i="29" s="1"/>
  <c r="F199" i="29" s="1"/>
  <c r="G199" i="29" s="1"/>
  <c r="H199" i="29" s="1"/>
  <c r="I199" i="29" s="1"/>
  <c r="J199" i="29" s="1"/>
  <c r="K199" i="29" s="1"/>
  <c r="L199" i="29" s="1"/>
  <c r="M199" i="29" s="1"/>
  <c r="N199" i="29" s="1"/>
  <c r="O199" i="29" s="1"/>
  <c r="P199" i="29" s="1"/>
  <c r="Q199" i="29" s="1"/>
  <c r="R199" i="29" s="1"/>
  <c r="S199" i="29" s="1"/>
  <c r="T199" i="29" s="1"/>
  <c r="U199" i="29" s="1"/>
  <c r="V199" i="29" s="1"/>
  <c r="W199" i="29" s="1"/>
  <c r="X199" i="29" s="1"/>
  <c r="Y199" i="29" s="1"/>
  <c r="Z199" i="29" s="1"/>
  <c r="B199" i="29"/>
  <c r="D186" i="29"/>
  <c r="E186" i="29" s="1"/>
  <c r="F186" i="29" s="1"/>
  <c r="G186" i="29" s="1"/>
  <c r="H186" i="29" s="1"/>
  <c r="I186" i="29" s="1"/>
  <c r="J186" i="29" s="1"/>
  <c r="K186" i="29" s="1"/>
  <c r="L186" i="29" s="1"/>
  <c r="M186" i="29" s="1"/>
  <c r="N186" i="29" s="1"/>
  <c r="B178" i="29"/>
  <c r="B179" i="29" s="1"/>
  <c r="B180" i="29" s="1"/>
  <c r="B181" i="29" s="1"/>
  <c r="B182" i="29" s="1"/>
  <c r="B183" i="29" s="1"/>
  <c r="D176" i="29"/>
  <c r="E176" i="29" s="1"/>
  <c r="F176" i="29" s="1"/>
  <c r="G176" i="29" s="1"/>
  <c r="H176" i="29" s="1"/>
  <c r="I176" i="29" s="1"/>
  <c r="J176" i="29" s="1"/>
  <c r="K176" i="29" s="1"/>
  <c r="L176" i="29" s="1"/>
  <c r="M176" i="29" s="1"/>
  <c r="N176" i="29" s="1"/>
  <c r="O176" i="29" s="1"/>
  <c r="P176" i="29" s="1"/>
  <c r="Q176" i="29" s="1"/>
  <c r="R176" i="29" s="1"/>
  <c r="S176" i="29" s="1"/>
  <c r="T176" i="29" s="1"/>
  <c r="U176" i="29" s="1"/>
  <c r="V176" i="29" s="1"/>
  <c r="W176" i="29" s="1"/>
  <c r="X176" i="29" s="1"/>
  <c r="Y176" i="29" s="1"/>
  <c r="Z176" i="29" s="1"/>
  <c r="B176" i="29"/>
  <c r="G173" i="29"/>
  <c r="G196" i="29" s="1"/>
  <c r="D163" i="29"/>
  <c r="E163" i="29" s="1"/>
  <c r="F163" i="29" s="1"/>
  <c r="G163" i="29" s="1"/>
  <c r="H163" i="29" s="1"/>
  <c r="I163" i="29" s="1"/>
  <c r="J163" i="29" s="1"/>
  <c r="K163" i="29" s="1"/>
  <c r="L163" i="29" s="1"/>
  <c r="M163" i="29" s="1"/>
  <c r="N163" i="29" s="1"/>
  <c r="B155" i="29"/>
  <c r="B156" i="29" s="1"/>
  <c r="B157" i="29" s="1"/>
  <c r="B158" i="29" s="1"/>
  <c r="B159" i="29" s="1"/>
  <c r="B160" i="29" s="1"/>
  <c r="D153" i="29"/>
  <c r="E153" i="29" s="1"/>
  <c r="F153" i="29" s="1"/>
  <c r="G153" i="29" s="1"/>
  <c r="H153" i="29" s="1"/>
  <c r="I153" i="29" s="1"/>
  <c r="J153" i="29" s="1"/>
  <c r="K153" i="29" s="1"/>
  <c r="L153" i="29" s="1"/>
  <c r="M153" i="29" s="1"/>
  <c r="N153" i="29" s="1"/>
  <c r="O153" i="29" s="1"/>
  <c r="P153" i="29" s="1"/>
  <c r="Q153" i="29" s="1"/>
  <c r="R153" i="29" s="1"/>
  <c r="S153" i="29" s="1"/>
  <c r="T153" i="29" s="1"/>
  <c r="U153" i="29" s="1"/>
  <c r="V153" i="29" s="1"/>
  <c r="W153" i="29" s="1"/>
  <c r="X153" i="29" s="1"/>
  <c r="Y153" i="29" s="1"/>
  <c r="Z153" i="29" s="1"/>
  <c r="D133" i="29"/>
  <c r="E133" i="29" s="1"/>
  <c r="F133" i="29" s="1"/>
  <c r="G133" i="29" s="1"/>
  <c r="H133" i="29" s="1"/>
  <c r="I133" i="29" s="1"/>
  <c r="J133" i="29" s="1"/>
  <c r="K133" i="29" s="1"/>
  <c r="L133" i="29" s="1"/>
  <c r="M133" i="29" s="1"/>
  <c r="N133" i="29" s="1"/>
  <c r="B125" i="29"/>
  <c r="B126" i="29" s="1"/>
  <c r="B127" i="29" s="1"/>
  <c r="B128" i="29" s="1"/>
  <c r="B129" i="29" s="1"/>
  <c r="B130" i="29" s="1"/>
  <c r="D123" i="29"/>
  <c r="E123" i="29" s="1"/>
  <c r="F123" i="29" s="1"/>
  <c r="G123" i="29" s="1"/>
  <c r="H123" i="29" s="1"/>
  <c r="I123" i="29" s="1"/>
  <c r="J123" i="29" s="1"/>
  <c r="K123" i="29" s="1"/>
  <c r="L123" i="29" s="1"/>
  <c r="M123" i="29" s="1"/>
  <c r="N123" i="29" s="1"/>
  <c r="O123" i="29" s="1"/>
  <c r="P123" i="29" s="1"/>
  <c r="Q123" i="29" s="1"/>
  <c r="R123" i="29" s="1"/>
  <c r="S123" i="29" s="1"/>
  <c r="T123" i="29" s="1"/>
  <c r="U123" i="29" s="1"/>
  <c r="V123" i="29" s="1"/>
  <c r="W123" i="29" s="1"/>
  <c r="X123" i="29" s="1"/>
  <c r="Y123" i="29" s="1"/>
  <c r="Z123" i="29" s="1"/>
  <c r="D112" i="29"/>
  <c r="E112" i="29" s="1"/>
  <c r="F112" i="29" s="1"/>
  <c r="G112" i="29" s="1"/>
  <c r="H112" i="29" s="1"/>
  <c r="I112" i="29" s="1"/>
  <c r="J112" i="29" s="1"/>
  <c r="K112" i="29" s="1"/>
  <c r="L112" i="29" s="1"/>
  <c r="M112" i="29" s="1"/>
  <c r="N112" i="29" s="1"/>
  <c r="B104" i="29"/>
  <c r="B105" i="29" s="1"/>
  <c r="B106" i="29" s="1"/>
  <c r="B107" i="29" s="1"/>
  <c r="B108" i="29" s="1"/>
  <c r="B109" i="29" s="1"/>
  <c r="D102" i="29"/>
  <c r="E102" i="29" s="1"/>
  <c r="F102" i="29" s="1"/>
  <c r="G102" i="29" s="1"/>
  <c r="H102" i="29" s="1"/>
  <c r="I102" i="29" s="1"/>
  <c r="J102" i="29" s="1"/>
  <c r="K102" i="29" s="1"/>
  <c r="L102" i="29" s="1"/>
  <c r="M102" i="29" s="1"/>
  <c r="N102" i="29" s="1"/>
  <c r="O102" i="29" s="1"/>
  <c r="P102" i="29" s="1"/>
  <c r="Q102" i="29" s="1"/>
  <c r="R102" i="29" s="1"/>
  <c r="S102" i="29" s="1"/>
  <c r="T102" i="29" s="1"/>
  <c r="U102" i="29" s="1"/>
  <c r="V102" i="29" s="1"/>
  <c r="W102" i="29" s="1"/>
  <c r="X102" i="29" s="1"/>
  <c r="Y102" i="29" s="1"/>
  <c r="Z102" i="29" s="1"/>
  <c r="D94" i="29"/>
  <c r="E94" i="29" s="1"/>
  <c r="F94" i="29" s="1"/>
  <c r="G94" i="29" s="1"/>
  <c r="H94" i="29" s="1"/>
  <c r="I94" i="29" s="1"/>
  <c r="J94" i="29" s="1"/>
  <c r="K94" i="29" s="1"/>
  <c r="L94" i="29" s="1"/>
  <c r="M94" i="29" s="1"/>
  <c r="N94" i="29" s="1"/>
  <c r="B86" i="29"/>
  <c r="B87" i="29" s="1"/>
  <c r="B88" i="29" s="1"/>
  <c r="B89" i="29" s="1"/>
  <c r="B90" i="29" s="1"/>
  <c r="B91" i="29" s="1"/>
  <c r="D84" i="29"/>
  <c r="E84" i="29" s="1"/>
  <c r="F84" i="29" s="1"/>
  <c r="G84" i="29" s="1"/>
  <c r="H84" i="29" s="1"/>
  <c r="I84" i="29" s="1"/>
  <c r="J84" i="29" s="1"/>
  <c r="K84" i="29" s="1"/>
  <c r="L84" i="29" s="1"/>
  <c r="M84" i="29" s="1"/>
  <c r="N84" i="29" s="1"/>
  <c r="O84" i="29" s="1"/>
  <c r="P84" i="29" s="1"/>
  <c r="Q84" i="29" s="1"/>
  <c r="R84" i="29" s="1"/>
  <c r="S84" i="29" s="1"/>
  <c r="T84" i="29" s="1"/>
  <c r="U84" i="29" s="1"/>
  <c r="V84" i="29" s="1"/>
  <c r="W84" i="29" s="1"/>
  <c r="X84" i="29" s="1"/>
  <c r="Y84" i="29" s="1"/>
  <c r="Z84" i="29" s="1"/>
  <c r="D76" i="29"/>
  <c r="E76" i="29" s="1"/>
  <c r="F76" i="29" s="1"/>
  <c r="G76" i="29" s="1"/>
  <c r="H76" i="29" s="1"/>
  <c r="I76" i="29" s="1"/>
  <c r="J76" i="29" s="1"/>
  <c r="K76" i="29" s="1"/>
  <c r="L76" i="29" s="1"/>
  <c r="M76" i="29" s="1"/>
  <c r="N76" i="29" s="1"/>
  <c r="B68" i="29"/>
  <c r="B69" i="29" s="1"/>
  <c r="B70" i="29" s="1"/>
  <c r="B71" i="29" s="1"/>
  <c r="B72" i="29" s="1"/>
  <c r="B73" i="29" s="1"/>
  <c r="D66" i="29"/>
  <c r="E66" i="29" s="1"/>
  <c r="F66" i="29" s="1"/>
  <c r="G66" i="29" s="1"/>
  <c r="H66" i="29" s="1"/>
  <c r="I66" i="29" s="1"/>
  <c r="J66" i="29" s="1"/>
  <c r="K66" i="29" s="1"/>
  <c r="L66" i="29" s="1"/>
  <c r="M66" i="29" s="1"/>
  <c r="N66" i="29" s="1"/>
  <c r="O66" i="29" s="1"/>
  <c r="P66" i="29" s="1"/>
  <c r="Q66" i="29" s="1"/>
  <c r="R66" i="29" s="1"/>
  <c r="S66" i="29" s="1"/>
  <c r="T66" i="29" s="1"/>
  <c r="U66" i="29" s="1"/>
  <c r="V66" i="29" s="1"/>
  <c r="W66" i="29" s="1"/>
  <c r="X66" i="29" s="1"/>
  <c r="Y66" i="29" s="1"/>
  <c r="Z66" i="29" s="1"/>
  <c r="D58" i="29"/>
  <c r="E58" i="29" s="1"/>
  <c r="F58" i="29" s="1"/>
  <c r="G58" i="29" s="1"/>
  <c r="H58" i="29" s="1"/>
  <c r="I58" i="29" s="1"/>
  <c r="J58" i="29" s="1"/>
  <c r="K58" i="29" s="1"/>
  <c r="L58" i="29" s="1"/>
  <c r="M58" i="29" s="1"/>
  <c r="N58" i="29" s="1"/>
  <c r="B50" i="29"/>
  <c r="B51" i="29" s="1"/>
  <c r="B52" i="29" s="1"/>
  <c r="B53" i="29" s="1"/>
  <c r="B54" i="29" s="1"/>
  <c r="B55" i="29" s="1"/>
  <c r="D48" i="29"/>
  <c r="E48" i="29" s="1"/>
  <c r="F48" i="29" s="1"/>
  <c r="G48" i="29" s="1"/>
  <c r="H48" i="29" s="1"/>
  <c r="I48" i="29" s="1"/>
  <c r="J48" i="29" s="1"/>
  <c r="K48" i="29" s="1"/>
  <c r="L48" i="29" s="1"/>
  <c r="M48" i="29" s="1"/>
  <c r="N48" i="29" s="1"/>
  <c r="O48" i="29" s="1"/>
  <c r="P48" i="29" s="1"/>
  <c r="Q48" i="29" s="1"/>
  <c r="R48" i="29" s="1"/>
  <c r="S48" i="29" s="1"/>
  <c r="T48" i="29" s="1"/>
  <c r="U48" i="29" s="1"/>
  <c r="V48" i="29" s="1"/>
  <c r="W48" i="29" s="1"/>
  <c r="X48" i="29" s="1"/>
  <c r="Y48" i="29" s="1"/>
  <c r="Z48" i="29" s="1"/>
  <c r="D40" i="29"/>
  <c r="E40" i="29" s="1"/>
  <c r="F40" i="29" s="1"/>
  <c r="G40" i="29" s="1"/>
  <c r="H40" i="29" s="1"/>
  <c r="I40" i="29" s="1"/>
  <c r="J40" i="29" s="1"/>
  <c r="K40" i="29" s="1"/>
  <c r="L40" i="29" s="1"/>
  <c r="M40" i="29" s="1"/>
  <c r="N40" i="29" s="1"/>
  <c r="B32" i="29"/>
  <c r="B33" i="29" s="1"/>
  <c r="B34" i="29" s="1"/>
  <c r="B35" i="29" s="1"/>
  <c r="B36" i="29" s="1"/>
  <c r="B37" i="29" s="1"/>
  <c r="D30" i="29"/>
  <c r="E30" i="29" s="1"/>
  <c r="F30" i="29" s="1"/>
  <c r="G30" i="29" s="1"/>
  <c r="H30" i="29" s="1"/>
  <c r="I30" i="29" s="1"/>
  <c r="J30" i="29" s="1"/>
  <c r="K30" i="29" s="1"/>
  <c r="L30" i="29" s="1"/>
  <c r="M30" i="29" s="1"/>
  <c r="N30" i="29" s="1"/>
  <c r="O30" i="29" s="1"/>
  <c r="P30" i="29" s="1"/>
  <c r="Q30" i="29" s="1"/>
  <c r="R30" i="29" s="1"/>
  <c r="S30" i="29" s="1"/>
  <c r="T30" i="29" s="1"/>
  <c r="U30" i="29" s="1"/>
  <c r="V30" i="29" s="1"/>
  <c r="W30" i="29" s="1"/>
  <c r="X30" i="29" s="1"/>
  <c r="Y30" i="29" s="1"/>
  <c r="Z30" i="29" s="1"/>
  <c r="D22" i="29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B14" i="29"/>
  <c r="B15" i="29" s="1"/>
  <c r="B16" i="29" s="1"/>
  <c r="B17" i="29" s="1"/>
  <c r="B18" i="29" s="1"/>
  <c r="B19" i="29" s="1"/>
  <c r="D12" i="29"/>
  <c r="E12" i="29" s="1"/>
  <c r="F12" i="29" s="1"/>
  <c r="G12" i="29" s="1"/>
  <c r="H12" i="29" s="1"/>
  <c r="I12" i="29" s="1"/>
  <c r="J12" i="29" s="1"/>
  <c r="K12" i="29" s="1"/>
  <c r="L12" i="29" s="1"/>
  <c r="M12" i="29" s="1"/>
  <c r="N12" i="29" s="1"/>
  <c r="O12" i="29" s="1"/>
  <c r="P12" i="29" s="1"/>
  <c r="Q12" i="29" s="1"/>
  <c r="R12" i="29" s="1"/>
  <c r="S12" i="29" s="1"/>
  <c r="T12" i="29" s="1"/>
  <c r="U12" i="29" s="1"/>
  <c r="V12" i="29" s="1"/>
  <c r="W12" i="29" s="1"/>
  <c r="X12" i="29" s="1"/>
  <c r="Y12" i="29" s="1"/>
  <c r="Z12" i="29" s="1"/>
  <c r="G8" i="29"/>
  <c r="G7" i="29"/>
  <c r="D361" i="28"/>
  <c r="E361" i="28" s="1"/>
  <c r="F361" i="28" s="1"/>
  <c r="G361" i="28" s="1"/>
  <c r="H361" i="28" s="1"/>
  <c r="I361" i="28" s="1"/>
  <c r="J361" i="28" s="1"/>
  <c r="K361" i="28" s="1"/>
  <c r="L361" i="28" s="1"/>
  <c r="M361" i="28" s="1"/>
  <c r="N361" i="28" s="1"/>
  <c r="B353" i="28"/>
  <c r="B354" i="28" s="1"/>
  <c r="B355" i="28" s="1"/>
  <c r="B356" i="28" s="1"/>
  <c r="B357" i="28" s="1"/>
  <c r="B358" i="28" s="1"/>
  <c r="D351" i="28"/>
  <c r="E351" i="28" s="1"/>
  <c r="F351" i="28" s="1"/>
  <c r="G351" i="28" s="1"/>
  <c r="H351" i="28" s="1"/>
  <c r="I351" i="28" s="1"/>
  <c r="J351" i="28" s="1"/>
  <c r="K351" i="28" s="1"/>
  <c r="L351" i="28" s="1"/>
  <c r="M351" i="28" s="1"/>
  <c r="N351" i="28" s="1"/>
  <c r="O351" i="28" s="1"/>
  <c r="P351" i="28" s="1"/>
  <c r="Q351" i="28" s="1"/>
  <c r="R351" i="28" s="1"/>
  <c r="S351" i="28" s="1"/>
  <c r="T351" i="28" s="1"/>
  <c r="U351" i="28" s="1"/>
  <c r="V351" i="28" s="1"/>
  <c r="W351" i="28" s="1"/>
  <c r="X351" i="28" s="1"/>
  <c r="Y351" i="28" s="1"/>
  <c r="Z351" i="28" s="1"/>
  <c r="B351" i="28"/>
  <c r="D338" i="28"/>
  <c r="E338" i="28" s="1"/>
  <c r="F338" i="28" s="1"/>
  <c r="G338" i="28" s="1"/>
  <c r="H338" i="28" s="1"/>
  <c r="I338" i="28" s="1"/>
  <c r="J338" i="28" s="1"/>
  <c r="K338" i="28" s="1"/>
  <c r="L338" i="28" s="1"/>
  <c r="M338" i="28" s="1"/>
  <c r="N338" i="28" s="1"/>
  <c r="B330" i="28"/>
  <c r="B331" i="28" s="1"/>
  <c r="B332" i="28" s="1"/>
  <c r="B333" i="28" s="1"/>
  <c r="B334" i="28" s="1"/>
  <c r="B335" i="28" s="1"/>
  <c r="D328" i="28"/>
  <c r="E328" i="28" s="1"/>
  <c r="F328" i="28" s="1"/>
  <c r="G328" i="28" s="1"/>
  <c r="H328" i="28" s="1"/>
  <c r="I328" i="28" s="1"/>
  <c r="J328" i="28" s="1"/>
  <c r="K328" i="28" s="1"/>
  <c r="L328" i="28" s="1"/>
  <c r="M328" i="28" s="1"/>
  <c r="N328" i="28" s="1"/>
  <c r="O328" i="28" s="1"/>
  <c r="P328" i="28" s="1"/>
  <c r="Q328" i="28" s="1"/>
  <c r="R328" i="28" s="1"/>
  <c r="S328" i="28" s="1"/>
  <c r="T328" i="28" s="1"/>
  <c r="U328" i="28" s="1"/>
  <c r="V328" i="28" s="1"/>
  <c r="W328" i="28" s="1"/>
  <c r="X328" i="28" s="1"/>
  <c r="Y328" i="28" s="1"/>
  <c r="Z328" i="28" s="1"/>
  <c r="B328" i="28"/>
  <c r="G325" i="28"/>
  <c r="G348" i="28" s="1"/>
  <c r="D315" i="28"/>
  <c r="E315" i="28" s="1"/>
  <c r="F315" i="28" s="1"/>
  <c r="G315" i="28" s="1"/>
  <c r="H315" i="28" s="1"/>
  <c r="I315" i="28" s="1"/>
  <c r="J315" i="28" s="1"/>
  <c r="K315" i="28" s="1"/>
  <c r="L315" i="28" s="1"/>
  <c r="M315" i="28" s="1"/>
  <c r="N315" i="28" s="1"/>
  <c r="B307" i="28"/>
  <c r="B308" i="28" s="1"/>
  <c r="B309" i="28" s="1"/>
  <c r="B310" i="28" s="1"/>
  <c r="B311" i="28" s="1"/>
  <c r="B312" i="28" s="1"/>
  <c r="D305" i="28"/>
  <c r="E305" i="28" s="1"/>
  <c r="F305" i="28" s="1"/>
  <c r="G305" i="28" s="1"/>
  <c r="H305" i="28" s="1"/>
  <c r="I305" i="28" s="1"/>
  <c r="J305" i="28" s="1"/>
  <c r="K305" i="28" s="1"/>
  <c r="L305" i="28" s="1"/>
  <c r="M305" i="28" s="1"/>
  <c r="N305" i="28" s="1"/>
  <c r="O305" i="28" s="1"/>
  <c r="P305" i="28" s="1"/>
  <c r="Q305" i="28" s="1"/>
  <c r="R305" i="28" s="1"/>
  <c r="S305" i="28" s="1"/>
  <c r="T305" i="28" s="1"/>
  <c r="U305" i="28" s="1"/>
  <c r="V305" i="28" s="1"/>
  <c r="W305" i="28" s="1"/>
  <c r="X305" i="28" s="1"/>
  <c r="Y305" i="28" s="1"/>
  <c r="Z305" i="28" s="1"/>
  <c r="D285" i="28"/>
  <c r="E285" i="28" s="1"/>
  <c r="F285" i="28" s="1"/>
  <c r="G285" i="28" s="1"/>
  <c r="H285" i="28" s="1"/>
  <c r="I285" i="28" s="1"/>
  <c r="J285" i="28" s="1"/>
  <c r="K285" i="28" s="1"/>
  <c r="L285" i="28" s="1"/>
  <c r="M285" i="28" s="1"/>
  <c r="N285" i="28" s="1"/>
  <c r="B277" i="28"/>
  <c r="B278" i="28" s="1"/>
  <c r="B279" i="28" s="1"/>
  <c r="B280" i="28" s="1"/>
  <c r="B281" i="28" s="1"/>
  <c r="B282" i="28" s="1"/>
  <c r="D275" i="28"/>
  <c r="E275" i="28" s="1"/>
  <c r="F275" i="28" s="1"/>
  <c r="G275" i="28" s="1"/>
  <c r="H275" i="28" s="1"/>
  <c r="I275" i="28" s="1"/>
  <c r="J275" i="28" s="1"/>
  <c r="K275" i="28" s="1"/>
  <c r="L275" i="28" s="1"/>
  <c r="M275" i="28" s="1"/>
  <c r="N275" i="28" s="1"/>
  <c r="O275" i="28" s="1"/>
  <c r="P275" i="28" s="1"/>
  <c r="Q275" i="28" s="1"/>
  <c r="R275" i="28" s="1"/>
  <c r="S275" i="28" s="1"/>
  <c r="T275" i="28" s="1"/>
  <c r="U275" i="28" s="1"/>
  <c r="V275" i="28" s="1"/>
  <c r="W275" i="28" s="1"/>
  <c r="X275" i="28" s="1"/>
  <c r="Y275" i="28" s="1"/>
  <c r="Z275" i="28" s="1"/>
  <c r="B275" i="28"/>
  <c r="D262" i="28"/>
  <c r="E262" i="28" s="1"/>
  <c r="F262" i="28" s="1"/>
  <c r="G262" i="28" s="1"/>
  <c r="H262" i="28" s="1"/>
  <c r="I262" i="28" s="1"/>
  <c r="J262" i="28" s="1"/>
  <c r="K262" i="28" s="1"/>
  <c r="L262" i="28" s="1"/>
  <c r="M262" i="28" s="1"/>
  <c r="N262" i="28" s="1"/>
  <c r="B254" i="28"/>
  <c r="B255" i="28" s="1"/>
  <c r="B256" i="28" s="1"/>
  <c r="B257" i="28" s="1"/>
  <c r="B258" i="28" s="1"/>
  <c r="B259" i="28" s="1"/>
  <c r="D252" i="28"/>
  <c r="E252" i="28" s="1"/>
  <c r="F252" i="28" s="1"/>
  <c r="G252" i="28" s="1"/>
  <c r="H252" i="28" s="1"/>
  <c r="I252" i="28" s="1"/>
  <c r="J252" i="28" s="1"/>
  <c r="K252" i="28" s="1"/>
  <c r="L252" i="28" s="1"/>
  <c r="M252" i="28" s="1"/>
  <c r="N252" i="28" s="1"/>
  <c r="O252" i="28" s="1"/>
  <c r="P252" i="28" s="1"/>
  <c r="Q252" i="28" s="1"/>
  <c r="R252" i="28" s="1"/>
  <c r="S252" i="28" s="1"/>
  <c r="T252" i="28" s="1"/>
  <c r="U252" i="28" s="1"/>
  <c r="V252" i="28" s="1"/>
  <c r="W252" i="28" s="1"/>
  <c r="X252" i="28" s="1"/>
  <c r="Y252" i="28" s="1"/>
  <c r="Z252" i="28" s="1"/>
  <c r="G249" i="28"/>
  <c r="G272" i="28" s="1"/>
  <c r="D239" i="28"/>
  <c r="E239" i="28" s="1"/>
  <c r="F239" i="28" s="1"/>
  <c r="G239" i="28" s="1"/>
  <c r="H239" i="28" s="1"/>
  <c r="I239" i="28" s="1"/>
  <c r="J239" i="28" s="1"/>
  <c r="K239" i="28" s="1"/>
  <c r="L239" i="28" s="1"/>
  <c r="M239" i="28" s="1"/>
  <c r="N239" i="28" s="1"/>
  <c r="B231" i="28"/>
  <c r="B232" i="28" s="1"/>
  <c r="B233" i="28" s="1"/>
  <c r="B234" i="28" s="1"/>
  <c r="B235" i="28" s="1"/>
  <c r="B236" i="28" s="1"/>
  <c r="D229" i="28"/>
  <c r="E229" i="28" s="1"/>
  <c r="F229" i="28" s="1"/>
  <c r="G229" i="28" s="1"/>
  <c r="H229" i="28" s="1"/>
  <c r="I229" i="28" s="1"/>
  <c r="J229" i="28" s="1"/>
  <c r="K229" i="28" s="1"/>
  <c r="L229" i="28" s="1"/>
  <c r="M229" i="28" s="1"/>
  <c r="N229" i="28" s="1"/>
  <c r="O229" i="28" s="1"/>
  <c r="P229" i="28" s="1"/>
  <c r="Q229" i="28" s="1"/>
  <c r="R229" i="28" s="1"/>
  <c r="S229" i="28" s="1"/>
  <c r="T229" i="28" s="1"/>
  <c r="U229" i="28" s="1"/>
  <c r="V229" i="28" s="1"/>
  <c r="W229" i="28" s="1"/>
  <c r="X229" i="28" s="1"/>
  <c r="Y229" i="28" s="1"/>
  <c r="Z229" i="28" s="1"/>
  <c r="D209" i="28"/>
  <c r="E209" i="28" s="1"/>
  <c r="F209" i="28" s="1"/>
  <c r="G209" i="28" s="1"/>
  <c r="H209" i="28" s="1"/>
  <c r="I209" i="28" s="1"/>
  <c r="J209" i="28" s="1"/>
  <c r="K209" i="28" s="1"/>
  <c r="L209" i="28" s="1"/>
  <c r="M209" i="28" s="1"/>
  <c r="N209" i="28" s="1"/>
  <c r="B201" i="28"/>
  <c r="B202" i="28" s="1"/>
  <c r="B203" i="28" s="1"/>
  <c r="B204" i="28" s="1"/>
  <c r="B205" i="28" s="1"/>
  <c r="B206" i="28" s="1"/>
  <c r="D199" i="28"/>
  <c r="E199" i="28" s="1"/>
  <c r="F199" i="28" s="1"/>
  <c r="G199" i="28" s="1"/>
  <c r="H199" i="28" s="1"/>
  <c r="I199" i="28" s="1"/>
  <c r="J199" i="28" s="1"/>
  <c r="K199" i="28" s="1"/>
  <c r="L199" i="28" s="1"/>
  <c r="M199" i="28" s="1"/>
  <c r="N199" i="28" s="1"/>
  <c r="O199" i="28" s="1"/>
  <c r="P199" i="28" s="1"/>
  <c r="Q199" i="28" s="1"/>
  <c r="R199" i="28" s="1"/>
  <c r="S199" i="28" s="1"/>
  <c r="T199" i="28" s="1"/>
  <c r="U199" i="28" s="1"/>
  <c r="V199" i="28" s="1"/>
  <c r="W199" i="28" s="1"/>
  <c r="X199" i="28" s="1"/>
  <c r="Y199" i="28" s="1"/>
  <c r="Z199" i="28" s="1"/>
  <c r="B199" i="28"/>
  <c r="D186" i="28"/>
  <c r="E186" i="28" s="1"/>
  <c r="F186" i="28" s="1"/>
  <c r="G186" i="28" s="1"/>
  <c r="H186" i="28" s="1"/>
  <c r="I186" i="28" s="1"/>
  <c r="J186" i="28" s="1"/>
  <c r="K186" i="28" s="1"/>
  <c r="L186" i="28" s="1"/>
  <c r="M186" i="28" s="1"/>
  <c r="N186" i="28" s="1"/>
  <c r="B178" i="28"/>
  <c r="B179" i="28" s="1"/>
  <c r="B180" i="28" s="1"/>
  <c r="B181" i="28" s="1"/>
  <c r="B182" i="28" s="1"/>
  <c r="B183" i="28" s="1"/>
  <c r="D176" i="28"/>
  <c r="E176" i="28" s="1"/>
  <c r="F176" i="28" s="1"/>
  <c r="G176" i="28" s="1"/>
  <c r="H176" i="28" s="1"/>
  <c r="I176" i="28" s="1"/>
  <c r="J176" i="28" s="1"/>
  <c r="K176" i="28" s="1"/>
  <c r="L176" i="28" s="1"/>
  <c r="M176" i="28" s="1"/>
  <c r="N176" i="28" s="1"/>
  <c r="O176" i="28" s="1"/>
  <c r="P176" i="28" s="1"/>
  <c r="Q176" i="28" s="1"/>
  <c r="R176" i="28" s="1"/>
  <c r="S176" i="28" s="1"/>
  <c r="T176" i="28" s="1"/>
  <c r="U176" i="28" s="1"/>
  <c r="V176" i="28" s="1"/>
  <c r="W176" i="28" s="1"/>
  <c r="X176" i="28" s="1"/>
  <c r="Y176" i="28" s="1"/>
  <c r="Z176" i="28" s="1"/>
  <c r="B176" i="28"/>
  <c r="G173" i="28"/>
  <c r="G196" i="28" s="1"/>
  <c r="D163" i="28"/>
  <c r="E163" i="28" s="1"/>
  <c r="F163" i="28" s="1"/>
  <c r="G163" i="28" s="1"/>
  <c r="H163" i="28" s="1"/>
  <c r="I163" i="28" s="1"/>
  <c r="J163" i="28" s="1"/>
  <c r="K163" i="28" s="1"/>
  <c r="L163" i="28" s="1"/>
  <c r="M163" i="28" s="1"/>
  <c r="N163" i="28" s="1"/>
  <c r="B155" i="28"/>
  <c r="B156" i="28" s="1"/>
  <c r="B157" i="28" s="1"/>
  <c r="B158" i="28" s="1"/>
  <c r="B159" i="28" s="1"/>
  <c r="B160" i="28" s="1"/>
  <c r="D153" i="28"/>
  <c r="E153" i="28" s="1"/>
  <c r="F153" i="28" s="1"/>
  <c r="G153" i="28" s="1"/>
  <c r="H153" i="28" s="1"/>
  <c r="I153" i="28" s="1"/>
  <c r="J153" i="28" s="1"/>
  <c r="K153" i="28" s="1"/>
  <c r="L153" i="28" s="1"/>
  <c r="M153" i="28" s="1"/>
  <c r="N153" i="28" s="1"/>
  <c r="O153" i="28" s="1"/>
  <c r="P153" i="28" s="1"/>
  <c r="Q153" i="28" s="1"/>
  <c r="R153" i="28" s="1"/>
  <c r="S153" i="28" s="1"/>
  <c r="T153" i="28" s="1"/>
  <c r="U153" i="28" s="1"/>
  <c r="V153" i="28" s="1"/>
  <c r="W153" i="28" s="1"/>
  <c r="X153" i="28" s="1"/>
  <c r="Y153" i="28" s="1"/>
  <c r="Z153" i="28" s="1"/>
  <c r="D133" i="28"/>
  <c r="E133" i="28" s="1"/>
  <c r="F133" i="28" s="1"/>
  <c r="G133" i="28" s="1"/>
  <c r="H133" i="28" s="1"/>
  <c r="I133" i="28" s="1"/>
  <c r="J133" i="28" s="1"/>
  <c r="K133" i="28" s="1"/>
  <c r="L133" i="28" s="1"/>
  <c r="M133" i="28" s="1"/>
  <c r="N133" i="28" s="1"/>
  <c r="B125" i="28"/>
  <c r="B126" i="28" s="1"/>
  <c r="B127" i="28" s="1"/>
  <c r="B128" i="28" s="1"/>
  <c r="B129" i="28" s="1"/>
  <c r="B130" i="28" s="1"/>
  <c r="D123" i="28"/>
  <c r="E123" i="28" s="1"/>
  <c r="F123" i="28" s="1"/>
  <c r="G123" i="28" s="1"/>
  <c r="H123" i="28" s="1"/>
  <c r="I123" i="28" s="1"/>
  <c r="J123" i="28" s="1"/>
  <c r="K123" i="28" s="1"/>
  <c r="L123" i="28" s="1"/>
  <c r="M123" i="28" s="1"/>
  <c r="N123" i="28" s="1"/>
  <c r="O123" i="28" s="1"/>
  <c r="P123" i="28" s="1"/>
  <c r="Q123" i="28" s="1"/>
  <c r="R123" i="28" s="1"/>
  <c r="S123" i="28" s="1"/>
  <c r="T123" i="28" s="1"/>
  <c r="U123" i="28" s="1"/>
  <c r="V123" i="28" s="1"/>
  <c r="W123" i="28" s="1"/>
  <c r="X123" i="28" s="1"/>
  <c r="Y123" i="28" s="1"/>
  <c r="Z123" i="28" s="1"/>
  <c r="D112" i="28"/>
  <c r="E112" i="28" s="1"/>
  <c r="F112" i="28" s="1"/>
  <c r="G112" i="28" s="1"/>
  <c r="H112" i="28" s="1"/>
  <c r="I112" i="28" s="1"/>
  <c r="J112" i="28" s="1"/>
  <c r="K112" i="28" s="1"/>
  <c r="L112" i="28" s="1"/>
  <c r="M112" i="28" s="1"/>
  <c r="N112" i="28" s="1"/>
  <c r="B104" i="28"/>
  <c r="B105" i="28" s="1"/>
  <c r="B106" i="28" s="1"/>
  <c r="B107" i="28" s="1"/>
  <c r="B108" i="28" s="1"/>
  <c r="B109" i="28" s="1"/>
  <c r="D102" i="28"/>
  <c r="E102" i="28" s="1"/>
  <c r="F102" i="28" s="1"/>
  <c r="G102" i="28" s="1"/>
  <c r="H102" i="28" s="1"/>
  <c r="I102" i="28" s="1"/>
  <c r="J102" i="28" s="1"/>
  <c r="K102" i="28" s="1"/>
  <c r="L102" i="28" s="1"/>
  <c r="M102" i="28" s="1"/>
  <c r="N102" i="28" s="1"/>
  <c r="O102" i="28" s="1"/>
  <c r="P102" i="28" s="1"/>
  <c r="Q102" i="28" s="1"/>
  <c r="R102" i="28" s="1"/>
  <c r="S102" i="28" s="1"/>
  <c r="T102" i="28" s="1"/>
  <c r="U102" i="28" s="1"/>
  <c r="V102" i="28" s="1"/>
  <c r="W102" i="28" s="1"/>
  <c r="X102" i="28" s="1"/>
  <c r="Y102" i="28" s="1"/>
  <c r="Z102" i="28" s="1"/>
  <c r="D94" i="28"/>
  <c r="E94" i="28" s="1"/>
  <c r="F94" i="28" s="1"/>
  <c r="G94" i="28" s="1"/>
  <c r="H94" i="28" s="1"/>
  <c r="I94" i="28" s="1"/>
  <c r="J94" i="28" s="1"/>
  <c r="K94" i="28" s="1"/>
  <c r="L94" i="28" s="1"/>
  <c r="M94" i="28" s="1"/>
  <c r="N94" i="28" s="1"/>
  <c r="B86" i="28"/>
  <c r="B87" i="28" s="1"/>
  <c r="B88" i="28" s="1"/>
  <c r="B89" i="28" s="1"/>
  <c r="B90" i="28" s="1"/>
  <c r="B91" i="28" s="1"/>
  <c r="D84" i="28"/>
  <c r="E84" i="28" s="1"/>
  <c r="F84" i="28" s="1"/>
  <c r="G84" i="28" s="1"/>
  <c r="H84" i="28" s="1"/>
  <c r="I84" i="28" s="1"/>
  <c r="J84" i="28" s="1"/>
  <c r="K84" i="28" s="1"/>
  <c r="L84" i="28" s="1"/>
  <c r="M84" i="28" s="1"/>
  <c r="N84" i="28" s="1"/>
  <c r="O84" i="28" s="1"/>
  <c r="P84" i="28" s="1"/>
  <c r="Q84" i="28" s="1"/>
  <c r="R84" i="28" s="1"/>
  <c r="S84" i="28" s="1"/>
  <c r="T84" i="28" s="1"/>
  <c r="U84" i="28" s="1"/>
  <c r="V84" i="28" s="1"/>
  <c r="W84" i="28" s="1"/>
  <c r="X84" i="28" s="1"/>
  <c r="Y84" i="28" s="1"/>
  <c r="Z84" i="28" s="1"/>
  <c r="D76" i="28"/>
  <c r="E76" i="28" s="1"/>
  <c r="F76" i="28" s="1"/>
  <c r="G76" i="28" s="1"/>
  <c r="H76" i="28" s="1"/>
  <c r="I76" i="28" s="1"/>
  <c r="J76" i="28" s="1"/>
  <c r="K76" i="28" s="1"/>
  <c r="L76" i="28" s="1"/>
  <c r="M76" i="28" s="1"/>
  <c r="N76" i="28" s="1"/>
  <c r="B68" i="28"/>
  <c r="B69" i="28" s="1"/>
  <c r="B70" i="28" s="1"/>
  <c r="B71" i="28" s="1"/>
  <c r="B72" i="28" s="1"/>
  <c r="B73" i="28" s="1"/>
  <c r="D66" i="28"/>
  <c r="E66" i="28" s="1"/>
  <c r="F66" i="28" s="1"/>
  <c r="G66" i="28" s="1"/>
  <c r="H66" i="28" s="1"/>
  <c r="I66" i="28" s="1"/>
  <c r="J66" i="28" s="1"/>
  <c r="K66" i="28" s="1"/>
  <c r="L66" i="28" s="1"/>
  <c r="M66" i="28" s="1"/>
  <c r="N66" i="28" s="1"/>
  <c r="O66" i="28" s="1"/>
  <c r="P66" i="28" s="1"/>
  <c r="Q66" i="28" s="1"/>
  <c r="R66" i="28" s="1"/>
  <c r="S66" i="28" s="1"/>
  <c r="T66" i="28" s="1"/>
  <c r="U66" i="28" s="1"/>
  <c r="V66" i="28" s="1"/>
  <c r="W66" i="28" s="1"/>
  <c r="X66" i="28" s="1"/>
  <c r="Y66" i="28" s="1"/>
  <c r="Z66" i="28" s="1"/>
  <c r="D58" i="28"/>
  <c r="E58" i="28" s="1"/>
  <c r="F58" i="28" s="1"/>
  <c r="G58" i="28" s="1"/>
  <c r="H58" i="28" s="1"/>
  <c r="I58" i="28" s="1"/>
  <c r="J58" i="28" s="1"/>
  <c r="K58" i="28" s="1"/>
  <c r="L58" i="28" s="1"/>
  <c r="M58" i="28" s="1"/>
  <c r="N58" i="28" s="1"/>
  <c r="B50" i="28"/>
  <c r="B51" i="28" s="1"/>
  <c r="B52" i="28" s="1"/>
  <c r="B53" i="28" s="1"/>
  <c r="B54" i="28" s="1"/>
  <c r="B55" i="28" s="1"/>
  <c r="D48" i="28"/>
  <c r="E48" i="28" s="1"/>
  <c r="F48" i="28" s="1"/>
  <c r="G48" i="28" s="1"/>
  <c r="H48" i="28" s="1"/>
  <c r="I48" i="28" s="1"/>
  <c r="J48" i="28" s="1"/>
  <c r="K48" i="28" s="1"/>
  <c r="L48" i="28" s="1"/>
  <c r="M48" i="28" s="1"/>
  <c r="N48" i="28" s="1"/>
  <c r="O48" i="28" s="1"/>
  <c r="P48" i="28" s="1"/>
  <c r="Q48" i="28" s="1"/>
  <c r="R48" i="28" s="1"/>
  <c r="S48" i="28" s="1"/>
  <c r="T48" i="28" s="1"/>
  <c r="U48" i="28" s="1"/>
  <c r="V48" i="28" s="1"/>
  <c r="W48" i="28" s="1"/>
  <c r="X48" i="28" s="1"/>
  <c r="Y48" i="28" s="1"/>
  <c r="Z48" i="28" s="1"/>
  <c r="D40" i="28"/>
  <c r="E40" i="28" s="1"/>
  <c r="F40" i="28" s="1"/>
  <c r="G40" i="28" s="1"/>
  <c r="H40" i="28" s="1"/>
  <c r="I40" i="28" s="1"/>
  <c r="J40" i="28" s="1"/>
  <c r="K40" i="28" s="1"/>
  <c r="L40" i="28" s="1"/>
  <c r="M40" i="28" s="1"/>
  <c r="N40" i="28" s="1"/>
  <c r="B32" i="28"/>
  <c r="B33" i="28" s="1"/>
  <c r="B34" i="28" s="1"/>
  <c r="B35" i="28" s="1"/>
  <c r="B36" i="28" s="1"/>
  <c r="B37" i="28" s="1"/>
  <c r="D30" i="28"/>
  <c r="E30" i="28" s="1"/>
  <c r="F30" i="28" s="1"/>
  <c r="G30" i="28" s="1"/>
  <c r="H30" i="28" s="1"/>
  <c r="I30" i="28" s="1"/>
  <c r="J30" i="28" s="1"/>
  <c r="K30" i="28" s="1"/>
  <c r="L30" i="28" s="1"/>
  <c r="M30" i="28" s="1"/>
  <c r="N30" i="28" s="1"/>
  <c r="O30" i="28" s="1"/>
  <c r="P30" i="28" s="1"/>
  <c r="Q30" i="28" s="1"/>
  <c r="R30" i="28" s="1"/>
  <c r="S30" i="28" s="1"/>
  <c r="T30" i="28" s="1"/>
  <c r="U30" i="28" s="1"/>
  <c r="V30" i="28" s="1"/>
  <c r="W30" i="28" s="1"/>
  <c r="X30" i="28" s="1"/>
  <c r="Y30" i="28" s="1"/>
  <c r="Z30" i="28" s="1"/>
  <c r="D22" i="28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B14" i="28"/>
  <c r="B15" i="28" s="1"/>
  <c r="B16" i="28" s="1"/>
  <c r="B17" i="28" s="1"/>
  <c r="B18" i="28" s="1"/>
  <c r="B19" i="28" s="1"/>
  <c r="D12" i="28"/>
  <c r="E12" i="28" s="1"/>
  <c r="F12" i="28" s="1"/>
  <c r="G12" i="28" s="1"/>
  <c r="H12" i="28" s="1"/>
  <c r="I12" i="28" s="1"/>
  <c r="J12" i="28" s="1"/>
  <c r="K12" i="28" s="1"/>
  <c r="L12" i="28" s="1"/>
  <c r="M12" i="28" s="1"/>
  <c r="N12" i="28" s="1"/>
  <c r="O12" i="28" s="1"/>
  <c r="P12" i="28" s="1"/>
  <c r="Q12" i="28" s="1"/>
  <c r="R12" i="28" s="1"/>
  <c r="S12" i="28" s="1"/>
  <c r="T12" i="28" s="1"/>
  <c r="U12" i="28" s="1"/>
  <c r="V12" i="28" s="1"/>
  <c r="W12" i="28" s="1"/>
  <c r="X12" i="28" s="1"/>
  <c r="Y12" i="28" s="1"/>
  <c r="Z12" i="28" s="1"/>
  <c r="D513" i="26"/>
  <c r="E513" i="26" s="1"/>
  <c r="F513" i="26" s="1"/>
  <c r="G513" i="26" s="1"/>
  <c r="H513" i="26" s="1"/>
  <c r="I513" i="26" s="1"/>
  <c r="J513" i="26" s="1"/>
  <c r="K513" i="26" s="1"/>
  <c r="L513" i="26" s="1"/>
  <c r="M513" i="26" s="1"/>
  <c r="N513" i="26" s="1"/>
  <c r="B505" i="26"/>
  <c r="B506" i="26" s="1"/>
  <c r="B507" i="26" s="1"/>
  <c r="B508" i="26" s="1"/>
  <c r="B509" i="26" s="1"/>
  <c r="B510" i="26" s="1"/>
  <c r="D503" i="26"/>
  <c r="E503" i="26" s="1"/>
  <c r="F503" i="26" s="1"/>
  <c r="G503" i="26" s="1"/>
  <c r="H503" i="26" s="1"/>
  <c r="I503" i="26" s="1"/>
  <c r="J503" i="26" s="1"/>
  <c r="K503" i="26" s="1"/>
  <c r="L503" i="26" s="1"/>
  <c r="M503" i="26" s="1"/>
  <c r="N503" i="26" s="1"/>
  <c r="O503" i="26" s="1"/>
  <c r="P503" i="26" s="1"/>
  <c r="Q503" i="26" s="1"/>
  <c r="R503" i="26" s="1"/>
  <c r="S503" i="26" s="1"/>
  <c r="T503" i="26" s="1"/>
  <c r="U503" i="26" s="1"/>
  <c r="V503" i="26" s="1"/>
  <c r="W503" i="26" s="1"/>
  <c r="X503" i="26" s="1"/>
  <c r="Y503" i="26" s="1"/>
  <c r="Z503" i="26" s="1"/>
  <c r="B503" i="26"/>
  <c r="D490" i="26"/>
  <c r="E490" i="26" s="1"/>
  <c r="F490" i="26" s="1"/>
  <c r="G490" i="26" s="1"/>
  <c r="H490" i="26" s="1"/>
  <c r="I490" i="26" s="1"/>
  <c r="J490" i="26" s="1"/>
  <c r="K490" i="26" s="1"/>
  <c r="L490" i="26" s="1"/>
  <c r="M490" i="26" s="1"/>
  <c r="N490" i="26" s="1"/>
  <c r="B482" i="26"/>
  <c r="B483" i="26" s="1"/>
  <c r="B484" i="26" s="1"/>
  <c r="B485" i="26" s="1"/>
  <c r="B486" i="26" s="1"/>
  <c r="B487" i="26" s="1"/>
  <c r="D480" i="26"/>
  <c r="E480" i="26" s="1"/>
  <c r="F480" i="26" s="1"/>
  <c r="G480" i="26" s="1"/>
  <c r="H480" i="26" s="1"/>
  <c r="I480" i="26" s="1"/>
  <c r="J480" i="26" s="1"/>
  <c r="K480" i="26" s="1"/>
  <c r="L480" i="26" s="1"/>
  <c r="M480" i="26" s="1"/>
  <c r="N480" i="26" s="1"/>
  <c r="O480" i="26" s="1"/>
  <c r="P480" i="26" s="1"/>
  <c r="Q480" i="26" s="1"/>
  <c r="R480" i="26" s="1"/>
  <c r="S480" i="26" s="1"/>
  <c r="T480" i="26" s="1"/>
  <c r="U480" i="26" s="1"/>
  <c r="V480" i="26" s="1"/>
  <c r="W480" i="26" s="1"/>
  <c r="X480" i="26" s="1"/>
  <c r="Y480" i="26" s="1"/>
  <c r="Z480" i="26" s="1"/>
  <c r="B480" i="26"/>
  <c r="G477" i="26"/>
  <c r="G500" i="26" s="1"/>
  <c r="D467" i="26"/>
  <c r="E467" i="26" s="1"/>
  <c r="F467" i="26" s="1"/>
  <c r="G467" i="26" s="1"/>
  <c r="H467" i="26" s="1"/>
  <c r="I467" i="26" s="1"/>
  <c r="J467" i="26" s="1"/>
  <c r="K467" i="26" s="1"/>
  <c r="L467" i="26" s="1"/>
  <c r="M467" i="26" s="1"/>
  <c r="N467" i="26" s="1"/>
  <c r="B459" i="26"/>
  <c r="B460" i="26" s="1"/>
  <c r="B461" i="26" s="1"/>
  <c r="B462" i="26" s="1"/>
  <c r="B463" i="26" s="1"/>
  <c r="B464" i="26" s="1"/>
  <c r="D457" i="26"/>
  <c r="E457" i="26" s="1"/>
  <c r="F457" i="26" s="1"/>
  <c r="G457" i="26" s="1"/>
  <c r="H457" i="26" s="1"/>
  <c r="I457" i="26" s="1"/>
  <c r="J457" i="26" s="1"/>
  <c r="K457" i="26" s="1"/>
  <c r="L457" i="26" s="1"/>
  <c r="M457" i="26" s="1"/>
  <c r="N457" i="26" s="1"/>
  <c r="O457" i="26" s="1"/>
  <c r="P457" i="26" s="1"/>
  <c r="Q457" i="26" s="1"/>
  <c r="R457" i="26" s="1"/>
  <c r="S457" i="26" s="1"/>
  <c r="T457" i="26" s="1"/>
  <c r="U457" i="26" s="1"/>
  <c r="V457" i="26" s="1"/>
  <c r="W457" i="26" s="1"/>
  <c r="X457" i="26" s="1"/>
  <c r="Y457" i="26" s="1"/>
  <c r="Z457" i="26" s="1"/>
  <c r="D437" i="26"/>
  <c r="E437" i="26" s="1"/>
  <c r="F437" i="26" s="1"/>
  <c r="G437" i="26" s="1"/>
  <c r="H437" i="26" s="1"/>
  <c r="I437" i="26" s="1"/>
  <c r="J437" i="26" s="1"/>
  <c r="K437" i="26" s="1"/>
  <c r="L437" i="26" s="1"/>
  <c r="M437" i="26" s="1"/>
  <c r="N437" i="26" s="1"/>
  <c r="B429" i="26"/>
  <c r="B430" i="26" s="1"/>
  <c r="B431" i="26" s="1"/>
  <c r="B432" i="26" s="1"/>
  <c r="B433" i="26" s="1"/>
  <c r="B434" i="26" s="1"/>
  <c r="D427" i="26"/>
  <c r="E427" i="26" s="1"/>
  <c r="F427" i="26" s="1"/>
  <c r="G427" i="26" s="1"/>
  <c r="H427" i="26" s="1"/>
  <c r="I427" i="26" s="1"/>
  <c r="J427" i="26" s="1"/>
  <c r="K427" i="26" s="1"/>
  <c r="L427" i="26" s="1"/>
  <c r="M427" i="26" s="1"/>
  <c r="N427" i="26" s="1"/>
  <c r="O427" i="26" s="1"/>
  <c r="P427" i="26" s="1"/>
  <c r="Q427" i="26" s="1"/>
  <c r="R427" i="26" s="1"/>
  <c r="S427" i="26" s="1"/>
  <c r="T427" i="26" s="1"/>
  <c r="U427" i="26" s="1"/>
  <c r="V427" i="26" s="1"/>
  <c r="W427" i="26" s="1"/>
  <c r="X427" i="26" s="1"/>
  <c r="Y427" i="26" s="1"/>
  <c r="Z427" i="26" s="1"/>
  <c r="B427" i="26"/>
  <c r="D414" i="26"/>
  <c r="E414" i="26" s="1"/>
  <c r="F414" i="26" s="1"/>
  <c r="G414" i="26" s="1"/>
  <c r="H414" i="26" s="1"/>
  <c r="I414" i="26" s="1"/>
  <c r="J414" i="26" s="1"/>
  <c r="K414" i="26" s="1"/>
  <c r="L414" i="26" s="1"/>
  <c r="M414" i="26" s="1"/>
  <c r="N414" i="26" s="1"/>
  <c r="B406" i="26"/>
  <c r="B407" i="26" s="1"/>
  <c r="B408" i="26" s="1"/>
  <c r="B409" i="26" s="1"/>
  <c r="B410" i="26" s="1"/>
  <c r="B411" i="26" s="1"/>
  <c r="D404" i="26"/>
  <c r="E404" i="26" s="1"/>
  <c r="F404" i="26" s="1"/>
  <c r="G404" i="26" s="1"/>
  <c r="H404" i="26" s="1"/>
  <c r="I404" i="26" s="1"/>
  <c r="J404" i="26" s="1"/>
  <c r="K404" i="26" s="1"/>
  <c r="L404" i="26" s="1"/>
  <c r="M404" i="26" s="1"/>
  <c r="N404" i="26" s="1"/>
  <c r="O404" i="26" s="1"/>
  <c r="P404" i="26" s="1"/>
  <c r="Q404" i="26" s="1"/>
  <c r="R404" i="26" s="1"/>
  <c r="S404" i="26" s="1"/>
  <c r="T404" i="26" s="1"/>
  <c r="U404" i="26" s="1"/>
  <c r="V404" i="26" s="1"/>
  <c r="W404" i="26" s="1"/>
  <c r="X404" i="26" s="1"/>
  <c r="Y404" i="26" s="1"/>
  <c r="Z404" i="26" s="1"/>
  <c r="B404" i="26"/>
  <c r="G401" i="26"/>
  <c r="G424" i="26" s="1"/>
  <c r="D391" i="26"/>
  <c r="E391" i="26" s="1"/>
  <c r="F391" i="26" s="1"/>
  <c r="G391" i="26" s="1"/>
  <c r="H391" i="26" s="1"/>
  <c r="I391" i="26" s="1"/>
  <c r="J391" i="26" s="1"/>
  <c r="K391" i="26" s="1"/>
  <c r="L391" i="26" s="1"/>
  <c r="M391" i="26" s="1"/>
  <c r="N391" i="26" s="1"/>
  <c r="B383" i="26"/>
  <c r="B384" i="26" s="1"/>
  <c r="B385" i="26" s="1"/>
  <c r="B386" i="26" s="1"/>
  <c r="B387" i="26" s="1"/>
  <c r="B388" i="26" s="1"/>
  <c r="D381" i="26"/>
  <c r="E381" i="26" s="1"/>
  <c r="F381" i="26" s="1"/>
  <c r="G381" i="26" s="1"/>
  <c r="H381" i="26" s="1"/>
  <c r="I381" i="26" s="1"/>
  <c r="J381" i="26" s="1"/>
  <c r="K381" i="26" s="1"/>
  <c r="L381" i="26" s="1"/>
  <c r="M381" i="26" s="1"/>
  <c r="N381" i="26" s="1"/>
  <c r="O381" i="26" s="1"/>
  <c r="P381" i="26" s="1"/>
  <c r="Q381" i="26" s="1"/>
  <c r="R381" i="26" s="1"/>
  <c r="S381" i="26" s="1"/>
  <c r="T381" i="26" s="1"/>
  <c r="U381" i="26" s="1"/>
  <c r="V381" i="26" s="1"/>
  <c r="W381" i="26" s="1"/>
  <c r="X381" i="26" s="1"/>
  <c r="Y381" i="26" s="1"/>
  <c r="Z381" i="26" s="1"/>
  <c r="D361" i="26"/>
  <c r="E361" i="26" s="1"/>
  <c r="F361" i="26" s="1"/>
  <c r="G361" i="26" s="1"/>
  <c r="H361" i="26" s="1"/>
  <c r="I361" i="26" s="1"/>
  <c r="J361" i="26" s="1"/>
  <c r="K361" i="26" s="1"/>
  <c r="L361" i="26" s="1"/>
  <c r="M361" i="26" s="1"/>
  <c r="N361" i="26" s="1"/>
  <c r="B353" i="26"/>
  <c r="B354" i="26" s="1"/>
  <c r="B355" i="26" s="1"/>
  <c r="B356" i="26" s="1"/>
  <c r="B357" i="26" s="1"/>
  <c r="B358" i="26" s="1"/>
  <c r="D351" i="26"/>
  <c r="E351" i="26" s="1"/>
  <c r="F351" i="26" s="1"/>
  <c r="G351" i="26" s="1"/>
  <c r="H351" i="26" s="1"/>
  <c r="I351" i="26" s="1"/>
  <c r="J351" i="26" s="1"/>
  <c r="K351" i="26" s="1"/>
  <c r="L351" i="26" s="1"/>
  <c r="M351" i="26" s="1"/>
  <c r="N351" i="26" s="1"/>
  <c r="O351" i="26" s="1"/>
  <c r="P351" i="26" s="1"/>
  <c r="Q351" i="26" s="1"/>
  <c r="R351" i="26" s="1"/>
  <c r="S351" i="26" s="1"/>
  <c r="T351" i="26" s="1"/>
  <c r="U351" i="26" s="1"/>
  <c r="V351" i="26" s="1"/>
  <c r="W351" i="26" s="1"/>
  <c r="X351" i="26" s="1"/>
  <c r="Y351" i="26" s="1"/>
  <c r="Z351" i="26" s="1"/>
  <c r="B351" i="26"/>
  <c r="D338" i="26"/>
  <c r="E338" i="26" s="1"/>
  <c r="F338" i="26" s="1"/>
  <c r="G338" i="26" s="1"/>
  <c r="H338" i="26" s="1"/>
  <c r="I338" i="26" s="1"/>
  <c r="J338" i="26" s="1"/>
  <c r="K338" i="26" s="1"/>
  <c r="L338" i="26" s="1"/>
  <c r="M338" i="26" s="1"/>
  <c r="N338" i="26" s="1"/>
  <c r="B330" i="26"/>
  <c r="B331" i="26" s="1"/>
  <c r="B332" i="26" s="1"/>
  <c r="B333" i="26" s="1"/>
  <c r="B334" i="26" s="1"/>
  <c r="B335" i="26" s="1"/>
  <c r="D328" i="26"/>
  <c r="E328" i="26" s="1"/>
  <c r="F328" i="26" s="1"/>
  <c r="G328" i="26" s="1"/>
  <c r="H328" i="26" s="1"/>
  <c r="I328" i="26" s="1"/>
  <c r="J328" i="26" s="1"/>
  <c r="K328" i="26" s="1"/>
  <c r="L328" i="26" s="1"/>
  <c r="M328" i="26" s="1"/>
  <c r="N328" i="26" s="1"/>
  <c r="O328" i="26" s="1"/>
  <c r="P328" i="26" s="1"/>
  <c r="Q328" i="26" s="1"/>
  <c r="R328" i="26" s="1"/>
  <c r="S328" i="26" s="1"/>
  <c r="T328" i="26" s="1"/>
  <c r="U328" i="26" s="1"/>
  <c r="V328" i="26" s="1"/>
  <c r="W328" i="26" s="1"/>
  <c r="X328" i="26" s="1"/>
  <c r="Y328" i="26" s="1"/>
  <c r="Z328" i="26" s="1"/>
  <c r="B328" i="26"/>
  <c r="G325" i="26"/>
  <c r="G348" i="26" s="1"/>
  <c r="D315" i="26"/>
  <c r="E315" i="26" s="1"/>
  <c r="F315" i="26" s="1"/>
  <c r="G315" i="26" s="1"/>
  <c r="H315" i="26" s="1"/>
  <c r="I315" i="26" s="1"/>
  <c r="J315" i="26" s="1"/>
  <c r="K315" i="26" s="1"/>
  <c r="L315" i="26" s="1"/>
  <c r="M315" i="26" s="1"/>
  <c r="N315" i="26" s="1"/>
  <c r="B307" i="26"/>
  <c r="B308" i="26" s="1"/>
  <c r="B309" i="26" s="1"/>
  <c r="B310" i="26" s="1"/>
  <c r="B311" i="26" s="1"/>
  <c r="B312" i="26" s="1"/>
  <c r="D305" i="26"/>
  <c r="E305" i="26" s="1"/>
  <c r="F305" i="26" s="1"/>
  <c r="G305" i="26" s="1"/>
  <c r="H305" i="26" s="1"/>
  <c r="I305" i="26" s="1"/>
  <c r="J305" i="26" s="1"/>
  <c r="K305" i="26" s="1"/>
  <c r="L305" i="26" s="1"/>
  <c r="M305" i="26" s="1"/>
  <c r="N305" i="26" s="1"/>
  <c r="O305" i="26" s="1"/>
  <c r="P305" i="26" s="1"/>
  <c r="Q305" i="26" s="1"/>
  <c r="R305" i="26" s="1"/>
  <c r="S305" i="26" s="1"/>
  <c r="T305" i="26" s="1"/>
  <c r="U305" i="26" s="1"/>
  <c r="V305" i="26" s="1"/>
  <c r="W305" i="26" s="1"/>
  <c r="X305" i="26" s="1"/>
  <c r="Y305" i="26" s="1"/>
  <c r="Z305" i="26" s="1"/>
  <c r="D285" i="26"/>
  <c r="E285" i="26" s="1"/>
  <c r="F285" i="26" s="1"/>
  <c r="G285" i="26" s="1"/>
  <c r="H285" i="26" s="1"/>
  <c r="I285" i="26" s="1"/>
  <c r="J285" i="26" s="1"/>
  <c r="K285" i="26" s="1"/>
  <c r="L285" i="26" s="1"/>
  <c r="M285" i="26" s="1"/>
  <c r="N285" i="26" s="1"/>
  <c r="B277" i="26"/>
  <c r="B278" i="26" s="1"/>
  <c r="B279" i="26" s="1"/>
  <c r="B280" i="26" s="1"/>
  <c r="B281" i="26" s="1"/>
  <c r="B282" i="26" s="1"/>
  <c r="D275" i="26"/>
  <c r="E275" i="26" s="1"/>
  <c r="F275" i="26" s="1"/>
  <c r="G275" i="26" s="1"/>
  <c r="H275" i="26" s="1"/>
  <c r="I275" i="26" s="1"/>
  <c r="J275" i="26" s="1"/>
  <c r="K275" i="26" s="1"/>
  <c r="L275" i="26" s="1"/>
  <c r="M275" i="26" s="1"/>
  <c r="N275" i="26" s="1"/>
  <c r="O275" i="26" s="1"/>
  <c r="P275" i="26" s="1"/>
  <c r="Q275" i="26" s="1"/>
  <c r="R275" i="26" s="1"/>
  <c r="S275" i="26" s="1"/>
  <c r="T275" i="26" s="1"/>
  <c r="U275" i="26" s="1"/>
  <c r="V275" i="26" s="1"/>
  <c r="W275" i="26" s="1"/>
  <c r="X275" i="26" s="1"/>
  <c r="Y275" i="26" s="1"/>
  <c r="Z275" i="26" s="1"/>
  <c r="B275" i="26"/>
  <c r="D262" i="26"/>
  <c r="E262" i="26" s="1"/>
  <c r="F262" i="26" s="1"/>
  <c r="G262" i="26" s="1"/>
  <c r="H262" i="26" s="1"/>
  <c r="I262" i="26" s="1"/>
  <c r="J262" i="26" s="1"/>
  <c r="K262" i="26" s="1"/>
  <c r="L262" i="26" s="1"/>
  <c r="M262" i="26" s="1"/>
  <c r="N262" i="26" s="1"/>
  <c r="B254" i="26"/>
  <c r="B255" i="26" s="1"/>
  <c r="B256" i="26" s="1"/>
  <c r="B257" i="26" s="1"/>
  <c r="B258" i="26" s="1"/>
  <c r="B259" i="26" s="1"/>
  <c r="D252" i="26"/>
  <c r="E252" i="26" s="1"/>
  <c r="F252" i="26" s="1"/>
  <c r="G252" i="26" s="1"/>
  <c r="H252" i="26" s="1"/>
  <c r="I252" i="26" s="1"/>
  <c r="J252" i="26" s="1"/>
  <c r="K252" i="26" s="1"/>
  <c r="L252" i="26" s="1"/>
  <c r="M252" i="26" s="1"/>
  <c r="N252" i="26" s="1"/>
  <c r="O252" i="26" s="1"/>
  <c r="P252" i="26" s="1"/>
  <c r="Q252" i="26" s="1"/>
  <c r="R252" i="26" s="1"/>
  <c r="S252" i="26" s="1"/>
  <c r="T252" i="26" s="1"/>
  <c r="U252" i="26" s="1"/>
  <c r="V252" i="26" s="1"/>
  <c r="W252" i="26" s="1"/>
  <c r="X252" i="26" s="1"/>
  <c r="Y252" i="26" s="1"/>
  <c r="Z252" i="26" s="1"/>
  <c r="B252" i="26"/>
  <c r="G249" i="26"/>
  <c r="G272" i="26" s="1"/>
  <c r="D239" i="26"/>
  <c r="E239" i="26" s="1"/>
  <c r="F239" i="26" s="1"/>
  <c r="G239" i="26" s="1"/>
  <c r="H239" i="26" s="1"/>
  <c r="I239" i="26" s="1"/>
  <c r="J239" i="26" s="1"/>
  <c r="K239" i="26" s="1"/>
  <c r="L239" i="26" s="1"/>
  <c r="M239" i="26" s="1"/>
  <c r="N239" i="26" s="1"/>
  <c r="B231" i="26"/>
  <c r="B232" i="26" s="1"/>
  <c r="B233" i="26" s="1"/>
  <c r="B234" i="26" s="1"/>
  <c r="B235" i="26" s="1"/>
  <c r="B236" i="26" s="1"/>
  <c r="D229" i="26"/>
  <c r="E229" i="26" s="1"/>
  <c r="F229" i="26" s="1"/>
  <c r="G229" i="26" s="1"/>
  <c r="H229" i="26" s="1"/>
  <c r="I229" i="26" s="1"/>
  <c r="J229" i="26" s="1"/>
  <c r="K229" i="26" s="1"/>
  <c r="L229" i="26" s="1"/>
  <c r="M229" i="26" s="1"/>
  <c r="N229" i="26" s="1"/>
  <c r="O229" i="26" s="1"/>
  <c r="P229" i="26" s="1"/>
  <c r="Q229" i="26" s="1"/>
  <c r="R229" i="26" s="1"/>
  <c r="S229" i="26" s="1"/>
  <c r="T229" i="26" s="1"/>
  <c r="U229" i="26" s="1"/>
  <c r="V229" i="26" s="1"/>
  <c r="W229" i="26" s="1"/>
  <c r="X229" i="26" s="1"/>
  <c r="Y229" i="26" s="1"/>
  <c r="Z229" i="26" s="1"/>
  <c r="D209" i="26"/>
  <c r="E209" i="26" s="1"/>
  <c r="F209" i="26" s="1"/>
  <c r="G209" i="26" s="1"/>
  <c r="H209" i="26" s="1"/>
  <c r="I209" i="26" s="1"/>
  <c r="J209" i="26" s="1"/>
  <c r="K209" i="26" s="1"/>
  <c r="L209" i="26" s="1"/>
  <c r="M209" i="26" s="1"/>
  <c r="N209" i="26" s="1"/>
  <c r="B201" i="26"/>
  <c r="B202" i="26" s="1"/>
  <c r="B203" i="26" s="1"/>
  <c r="B204" i="26" s="1"/>
  <c r="B205" i="26" s="1"/>
  <c r="B206" i="26" s="1"/>
  <c r="D199" i="26"/>
  <c r="E199" i="26" s="1"/>
  <c r="F199" i="26" s="1"/>
  <c r="G199" i="26" s="1"/>
  <c r="H199" i="26" s="1"/>
  <c r="I199" i="26" s="1"/>
  <c r="J199" i="26" s="1"/>
  <c r="K199" i="26" s="1"/>
  <c r="L199" i="26" s="1"/>
  <c r="M199" i="26" s="1"/>
  <c r="N199" i="26" s="1"/>
  <c r="O199" i="26" s="1"/>
  <c r="P199" i="26" s="1"/>
  <c r="Q199" i="26" s="1"/>
  <c r="R199" i="26" s="1"/>
  <c r="S199" i="26" s="1"/>
  <c r="T199" i="26" s="1"/>
  <c r="U199" i="26" s="1"/>
  <c r="V199" i="26" s="1"/>
  <c r="W199" i="26" s="1"/>
  <c r="X199" i="26" s="1"/>
  <c r="Y199" i="26" s="1"/>
  <c r="Z199" i="26" s="1"/>
  <c r="B199" i="26"/>
  <c r="E186" i="26"/>
  <c r="F186" i="26" s="1"/>
  <c r="G186" i="26" s="1"/>
  <c r="H186" i="26" s="1"/>
  <c r="I186" i="26" s="1"/>
  <c r="J186" i="26" s="1"/>
  <c r="K186" i="26" s="1"/>
  <c r="L186" i="26" s="1"/>
  <c r="M186" i="26" s="1"/>
  <c r="N186" i="26" s="1"/>
  <c r="D186" i="26"/>
  <c r="B178" i="26"/>
  <c r="B179" i="26" s="1"/>
  <c r="B180" i="26" s="1"/>
  <c r="B181" i="26" s="1"/>
  <c r="B182" i="26" s="1"/>
  <c r="B183" i="26" s="1"/>
  <c r="D176" i="26"/>
  <c r="E176" i="26" s="1"/>
  <c r="F176" i="26" s="1"/>
  <c r="G176" i="26" s="1"/>
  <c r="H176" i="26" s="1"/>
  <c r="I176" i="26" s="1"/>
  <c r="J176" i="26" s="1"/>
  <c r="K176" i="26" s="1"/>
  <c r="L176" i="26" s="1"/>
  <c r="M176" i="26" s="1"/>
  <c r="N176" i="26" s="1"/>
  <c r="O176" i="26" s="1"/>
  <c r="P176" i="26" s="1"/>
  <c r="Q176" i="26" s="1"/>
  <c r="R176" i="26" s="1"/>
  <c r="S176" i="26" s="1"/>
  <c r="T176" i="26" s="1"/>
  <c r="U176" i="26" s="1"/>
  <c r="V176" i="26" s="1"/>
  <c r="W176" i="26" s="1"/>
  <c r="X176" i="26" s="1"/>
  <c r="Y176" i="26" s="1"/>
  <c r="Z176" i="26" s="1"/>
  <c r="B176" i="26"/>
  <c r="G173" i="26"/>
  <c r="G196" i="26" s="1"/>
  <c r="D163" i="26"/>
  <c r="E163" i="26" s="1"/>
  <c r="F163" i="26" s="1"/>
  <c r="G163" i="26" s="1"/>
  <c r="H163" i="26" s="1"/>
  <c r="I163" i="26" s="1"/>
  <c r="J163" i="26" s="1"/>
  <c r="K163" i="26" s="1"/>
  <c r="L163" i="26" s="1"/>
  <c r="M163" i="26" s="1"/>
  <c r="N163" i="26" s="1"/>
  <c r="B155" i="26"/>
  <c r="B156" i="26" s="1"/>
  <c r="B157" i="26" s="1"/>
  <c r="B158" i="26" s="1"/>
  <c r="B159" i="26" s="1"/>
  <c r="B160" i="26" s="1"/>
  <c r="D153" i="26"/>
  <c r="E153" i="26" s="1"/>
  <c r="F153" i="26" s="1"/>
  <c r="G153" i="26" s="1"/>
  <c r="H153" i="26" s="1"/>
  <c r="I153" i="26" s="1"/>
  <c r="J153" i="26" s="1"/>
  <c r="K153" i="26" s="1"/>
  <c r="L153" i="26" s="1"/>
  <c r="M153" i="26" s="1"/>
  <c r="N153" i="26" s="1"/>
  <c r="O153" i="26" s="1"/>
  <c r="P153" i="26" s="1"/>
  <c r="Q153" i="26" s="1"/>
  <c r="R153" i="26" s="1"/>
  <c r="S153" i="26" s="1"/>
  <c r="T153" i="26" s="1"/>
  <c r="U153" i="26" s="1"/>
  <c r="V153" i="26" s="1"/>
  <c r="W153" i="26" s="1"/>
  <c r="X153" i="26" s="1"/>
  <c r="Y153" i="26" s="1"/>
  <c r="Z153" i="26" s="1"/>
  <c r="D133" i="26"/>
  <c r="E133" i="26" s="1"/>
  <c r="F133" i="26" s="1"/>
  <c r="G133" i="26" s="1"/>
  <c r="H133" i="26" s="1"/>
  <c r="I133" i="26" s="1"/>
  <c r="J133" i="26" s="1"/>
  <c r="K133" i="26" s="1"/>
  <c r="L133" i="26" s="1"/>
  <c r="M133" i="26" s="1"/>
  <c r="N133" i="26" s="1"/>
  <c r="B125" i="26"/>
  <c r="B126" i="26" s="1"/>
  <c r="B127" i="26" s="1"/>
  <c r="B128" i="26" s="1"/>
  <c r="B129" i="26" s="1"/>
  <c r="B130" i="26" s="1"/>
  <c r="D123" i="26"/>
  <c r="E123" i="26" s="1"/>
  <c r="F123" i="26" s="1"/>
  <c r="G123" i="26" s="1"/>
  <c r="H123" i="26" s="1"/>
  <c r="I123" i="26" s="1"/>
  <c r="J123" i="26" s="1"/>
  <c r="K123" i="26" s="1"/>
  <c r="L123" i="26" s="1"/>
  <c r="M123" i="26" s="1"/>
  <c r="N123" i="26" s="1"/>
  <c r="O123" i="26" s="1"/>
  <c r="P123" i="26" s="1"/>
  <c r="Q123" i="26" s="1"/>
  <c r="R123" i="26" s="1"/>
  <c r="S123" i="26" s="1"/>
  <c r="T123" i="26" s="1"/>
  <c r="U123" i="26" s="1"/>
  <c r="V123" i="26" s="1"/>
  <c r="W123" i="26" s="1"/>
  <c r="X123" i="26" s="1"/>
  <c r="Y123" i="26" s="1"/>
  <c r="Z123" i="26" s="1"/>
  <c r="D112" i="26"/>
  <c r="E112" i="26" s="1"/>
  <c r="F112" i="26" s="1"/>
  <c r="G112" i="26" s="1"/>
  <c r="H112" i="26" s="1"/>
  <c r="I112" i="26" s="1"/>
  <c r="J112" i="26" s="1"/>
  <c r="K112" i="26" s="1"/>
  <c r="L112" i="26" s="1"/>
  <c r="M112" i="26" s="1"/>
  <c r="N112" i="26" s="1"/>
  <c r="B104" i="26"/>
  <c r="B105" i="26" s="1"/>
  <c r="B106" i="26" s="1"/>
  <c r="B107" i="26" s="1"/>
  <c r="B108" i="26" s="1"/>
  <c r="B109" i="26" s="1"/>
  <c r="D102" i="26"/>
  <c r="E102" i="26" s="1"/>
  <c r="F102" i="26" s="1"/>
  <c r="G102" i="26" s="1"/>
  <c r="H102" i="26" s="1"/>
  <c r="I102" i="26" s="1"/>
  <c r="J102" i="26" s="1"/>
  <c r="K102" i="26" s="1"/>
  <c r="L102" i="26" s="1"/>
  <c r="M102" i="26" s="1"/>
  <c r="N102" i="26" s="1"/>
  <c r="O102" i="26" s="1"/>
  <c r="P102" i="26" s="1"/>
  <c r="Q102" i="26" s="1"/>
  <c r="R102" i="26" s="1"/>
  <c r="S102" i="26" s="1"/>
  <c r="T102" i="26" s="1"/>
  <c r="U102" i="26" s="1"/>
  <c r="V102" i="26" s="1"/>
  <c r="W102" i="26" s="1"/>
  <c r="X102" i="26" s="1"/>
  <c r="Y102" i="26" s="1"/>
  <c r="Z102" i="26" s="1"/>
  <c r="D94" i="26"/>
  <c r="E94" i="26" s="1"/>
  <c r="F94" i="26" s="1"/>
  <c r="G94" i="26" s="1"/>
  <c r="H94" i="26" s="1"/>
  <c r="I94" i="26" s="1"/>
  <c r="J94" i="26" s="1"/>
  <c r="K94" i="26" s="1"/>
  <c r="L94" i="26" s="1"/>
  <c r="M94" i="26" s="1"/>
  <c r="N94" i="26" s="1"/>
  <c r="B86" i="26"/>
  <c r="B87" i="26" s="1"/>
  <c r="B88" i="26" s="1"/>
  <c r="B89" i="26" s="1"/>
  <c r="B90" i="26" s="1"/>
  <c r="B91" i="26" s="1"/>
  <c r="D84" i="26"/>
  <c r="E84" i="26" s="1"/>
  <c r="F84" i="26" s="1"/>
  <c r="G84" i="26" s="1"/>
  <c r="H84" i="26" s="1"/>
  <c r="I84" i="26" s="1"/>
  <c r="J84" i="26" s="1"/>
  <c r="K84" i="26" s="1"/>
  <c r="L84" i="26" s="1"/>
  <c r="M84" i="26" s="1"/>
  <c r="N84" i="26" s="1"/>
  <c r="O84" i="26" s="1"/>
  <c r="P84" i="26" s="1"/>
  <c r="Q84" i="26" s="1"/>
  <c r="R84" i="26" s="1"/>
  <c r="S84" i="26" s="1"/>
  <c r="T84" i="26" s="1"/>
  <c r="U84" i="26" s="1"/>
  <c r="V84" i="26" s="1"/>
  <c r="W84" i="26" s="1"/>
  <c r="X84" i="26" s="1"/>
  <c r="Y84" i="26" s="1"/>
  <c r="Z84" i="26" s="1"/>
  <c r="D76" i="26"/>
  <c r="E76" i="26" s="1"/>
  <c r="F76" i="26" s="1"/>
  <c r="G76" i="26" s="1"/>
  <c r="H76" i="26" s="1"/>
  <c r="I76" i="26" s="1"/>
  <c r="J76" i="26" s="1"/>
  <c r="K76" i="26" s="1"/>
  <c r="L76" i="26" s="1"/>
  <c r="M76" i="26" s="1"/>
  <c r="N76" i="26" s="1"/>
  <c r="B68" i="26"/>
  <c r="B69" i="26" s="1"/>
  <c r="B70" i="26" s="1"/>
  <c r="B71" i="26" s="1"/>
  <c r="B72" i="26" s="1"/>
  <c r="B73" i="26" s="1"/>
  <c r="D66" i="26"/>
  <c r="E66" i="26" s="1"/>
  <c r="F66" i="26" s="1"/>
  <c r="G66" i="26" s="1"/>
  <c r="H66" i="26" s="1"/>
  <c r="I66" i="26" s="1"/>
  <c r="J66" i="26" s="1"/>
  <c r="K66" i="26" s="1"/>
  <c r="L66" i="26" s="1"/>
  <c r="M66" i="26" s="1"/>
  <c r="N66" i="26" s="1"/>
  <c r="O66" i="26" s="1"/>
  <c r="P66" i="26" s="1"/>
  <c r="Q66" i="26" s="1"/>
  <c r="R66" i="26" s="1"/>
  <c r="S66" i="26" s="1"/>
  <c r="T66" i="26" s="1"/>
  <c r="U66" i="26" s="1"/>
  <c r="V66" i="26" s="1"/>
  <c r="W66" i="26" s="1"/>
  <c r="X66" i="26" s="1"/>
  <c r="Y66" i="26" s="1"/>
  <c r="Z66" i="26" s="1"/>
  <c r="D58" i="26"/>
  <c r="E58" i="26" s="1"/>
  <c r="F58" i="26" s="1"/>
  <c r="G58" i="26" s="1"/>
  <c r="H58" i="26" s="1"/>
  <c r="I58" i="26" s="1"/>
  <c r="J58" i="26" s="1"/>
  <c r="K58" i="26" s="1"/>
  <c r="L58" i="26" s="1"/>
  <c r="M58" i="26" s="1"/>
  <c r="N58" i="26" s="1"/>
  <c r="B50" i="26"/>
  <c r="B51" i="26" s="1"/>
  <c r="B52" i="26" s="1"/>
  <c r="B53" i="26" s="1"/>
  <c r="B54" i="26" s="1"/>
  <c r="B55" i="26" s="1"/>
  <c r="D48" i="26"/>
  <c r="E48" i="26" s="1"/>
  <c r="F48" i="26" s="1"/>
  <c r="G48" i="26" s="1"/>
  <c r="H48" i="26" s="1"/>
  <c r="I48" i="26" s="1"/>
  <c r="J48" i="26" s="1"/>
  <c r="K48" i="26" s="1"/>
  <c r="L48" i="26" s="1"/>
  <c r="M48" i="26" s="1"/>
  <c r="N48" i="26" s="1"/>
  <c r="O48" i="26" s="1"/>
  <c r="P48" i="26" s="1"/>
  <c r="Q48" i="26" s="1"/>
  <c r="R48" i="26" s="1"/>
  <c r="S48" i="26" s="1"/>
  <c r="T48" i="26" s="1"/>
  <c r="U48" i="26" s="1"/>
  <c r="V48" i="26" s="1"/>
  <c r="W48" i="26" s="1"/>
  <c r="X48" i="26" s="1"/>
  <c r="Y48" i="26" s="1"/>
  <c r="Z48" i="26" s="1"/>
  <c r="D40" i="26"/>
  <c r="E40" i="26" s="1"/>
  <c r="F40" i="26" s="1"/>
  <c r="G40" i="26" s="1"/>
  <c r="H40" i="26" s="1"/>
  <c r="I40" i="26" s="1"/>
  <c r="J40" i="26" s="1"/>
  <c r="K40" i="26" s="1"/>
  <c r="L40" i="26" s="1"/>
  <c r="M40" i="26" s="1"/>
  <c r="N40" i="26" s="1"/>
  <c r="B32" i="26"/>
  <c r="B33" i="26" s="1"/>
  <c r="B34" i="26" s="1"/>
  <c r="B35" i="26" s="1"/>
  <c r="B36" i="26" s="1"/>
  <c r="B37" i="26" s="1"/>
  <c r="D30" i="26"/>
  <c r="E30" i="26" s="1"/>
  <c r="F30" i="26" s="1"/>
  <c r="G30" i="26" s="1"/>
  <c r="H30" i="26" s="1"/>
  <c r="I30" i="26" s="1"/>
  <c r="J30" i="26" s="1"/>
  <c r="K30" i="26" s="1"/>
  <c r="L30" i="26" s="1"/>
  <c r="M30" i="26" s="1"/>
  <c r="N30" i="26" s="1"/>
  <c r="O30" i="26" s="1"/>
  <c r="P30" i="26" s="1"/>
  <c r="Q30" i="26" s="1"/>
  <c r="R30" i="26" s="1"/>
  <c r="S30" i="26" s="1"/>
  <c r="T30" i="26" s="1"/>
  <c r="U30" i="26" s="1"/>
  <c r="V30" i="26" s="1"/>
  <c r="W30" i="26" s="1"/>
  <c r="X30" i="26" s="1"/>
  <c r="Y30" i="26" s="1"/>
  <c r="Z30" i="26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T19" i="26"/>
  <c r="S19" i="26"/>
  <c r="R19" i="26"/>
  <c r="Q19" i="26"/>
  <c r="P19" i="26"/>
  <c r="O19" i="26"/>
  <c r="N19" i="26"/>
  <c r="M19" i="26"/>
  <c r="L19" i="26"/>
  <c r="K19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B14" i="26"/>
  <c r="B15" i="26" s="1"/>
  <c r="B16" i="26" s="1"/>
  <c r="B17" i="26" s="1"/>
  <c r="B18" i="26" s="1"/>
  <c r="B19" i="26" s="1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D12" i="26"/>
  <c r="E12" i="26" s="1"/>
  <c r="F12" i="26" s="1"/>
  <c r="G12" i="26" s="1"/>
  <c r="H12" i="26" s="1"/>
  <c r="I12" i="26" s="1"/>
  <c r="J12" i="26" s="1"/>
  <c r="K12" i="26" s="1"/>
  <c r="L12" i="26" s="1"/>
  <c r="M12" i="26" s="1"/>
  <c r="N12" i="26" s="1"/>
  <c r="O12" i="26" s="1"/>
  <c r="P12" i="26" s="1"/>
  <c r="Q12" i="26" s="1"/>
  <c r="R12" i="26" s="1"/>
  <c r="S12" i="26" s="1"/>
  <c r="T12" i="26" s="1"/>
  <c r="U12" i="26" s="1"/>
  <c r="V12" i="26" s="1"/>
  <c r="W12" i="26" s="1"/>
  <c r="X12" i="26" s="1"/>
  <c r="Y12" i="26" s="1"/>
  <c r="Z12" i="26" s="1"/>
  <c r="G8" i="26"/>
  <c r="D589" i="25"/>
  <c r="E589" i="25" s="1"/>
  <c r="F589" i="25" s="1"/>
  <c r="G589" i="25" s="1"/>
  <c r="H589" i="25" s="1"/>
  <c r="I589" i="25" s="1"/>
  <c r="J589" i="25" s="1"/>
  <c r="K589" i="25" s="1"/>
  <c r="L589" i="25" s="1"/>
  <c r="M589" i="25" s="1"/>
  <c r="N589" i="25" s="1"/>
  <c r="B581" i="25"/>
  <c r="B582" i="25" s="1"/>
  <c r="B583" i="25" s="1"/>
  <c r="B584" i="25" s="1"/>
  <c r="B585" i="25" s="1"/>
  <c r="B586" i="25" s="1"/>
  <c r="D579" i="25"/>
  <c r="E579" i="25" s="1"/>
  <c r="F579" i="25" s="1"/>
  <c r="G579" i="25" s="1"/>
  <c r="H579" i="25" s="1"/>
  <c r="I579" i="25" s="1"/>
  <c r="J579" i="25" s="1"/>
  <c r="K579" i="25" s="1"/>
  <c r="L579" i="25" s="1"/>
  <c r="M579" i="25" s="1"/>
  <c r="N579" i="25" s="1"/>
  <c r="O579" i="25" s="1"/>
  <c r="P579" i="25" s="1"/>
  <c r="Q579" i="25" s="1"/>
  <c r="R579" i="25" s="1"/>
  <c r="S579" i="25" s="1"/>
  <c r="T579" i="25" s="1"/>
  <c r="U579" i="25" s="1"/>
  <c r="V579" i="25" s="1"/>
  <c r="W579" i="25" s="1"/>
  <c r="X579" i="25" s="1"/>
  <c r="Y579" i="25" s="1"/>
  <c r="Z579" i="25" s="1"/>
  <c r="B579" i="25"/>
  <c r="D566" i="25"/>
  <c r="E566" i="25" s="1"/>
  <c r="F566" i="25" s="1"/>
  <c r="G566" i="25" s="1"/>
  <c r="H566" i="25" s="1"/>
  <c r="I566" i="25" s="1"/>
  <c r="J566" i="25" s="1"/>
  <c r="K566" i="25" s="1"/>
  <c r="L566" i="25" s="1"/>
  <c r="M566" i="25" s="1"/>
  <c r="N566" i="25" s="1"/>
  <c r="B558" i="25"/>
  <c r="B559" i="25" s="1"/>
  <c r="B560" i="25" s="1"/>
  <c r="B561" i="25" s="1"/>
  <c r="B562" i="25" s="1"/>
  <c r="B563" i="25" s="1"/>
  <c r="D556" i="25"/>
  <c r="E556" i="25" s="1"/>
  <c r="F556" i="25" s="1"/>
  <c r="G556" i="25" s="1"/>
  <c r="H556" i="25" s="1"/>
  <c r="I556" i="25" s="1"/>
  <c r="J556" i="25" s="1"/>
  <c r="K556" i="25" s="1"/>
  <c r="L556" i="25" s="1"/>
  <c r="M556" i="25" s="1"/>
  <c r="N556" i="25" s="1"/>
  <c r="O556" i="25" s="1"/>
  <c r="P556" i="25" s="1"/>
  <c r="Q556" i="25" s="1"/>
  <c r="R556" i="25" s="1"/>
  <c r="S556" i="25" s="1"/>
  <c r="T556" i="25" s="1"/>
  <c r="U556" i="25" s="1"/>
  <c r="V556" i="25" s="1"/>
  <c r="W556" i="25" s="1"/>
  <c r="X556" i="25" s="1"/>
  <c r="Y556" i="25" s="1"/>
  <c r="Z556" i="25" s="1"/>
  <c r="B556" i="25"/>
  <c r="G553" i="25"/>
  <c r="G576" i="25" s="1"/>
  <c r="D543" i="25"/>
  <c r="E543" i="25" s="1"/>
  <c r="F543" i="25" s="1"/>
  <c r="G543" i="25" s="1"/>
  <c r="H543" i="25" s="1"/>
  <c r="I543" i="25" s="1"/>
  <c r="J543" i="25" s="1"/>
  <c r="K543" i="25" s="1"/>
  <c r="L543" i="25" s="1"/>
  <c r="M543" i="25" s="1"/>
  <c r="N543" i="25" s="1"/>
  <c r="B535" i="25"/>
  <c r="B536" i="25" s="1"/>
  <c r="B537" i="25" s="1"/>
  <c r="B538" i="25" s="1"/>
  <c r="B539" i="25" s="1"/>
  <c r="B540" i="25" s="1"/>
  <c r="D533" i="25"/>
  <c r="E533" i="25" s="1"/>
  <c r="F533" i="25" s="1"/>
  <c r="G533" i="25" s="1"/>
  <c r="H533" i="25" s="1"/>
  <c r="I533" i="25" s="1"/>
  <c r="J533" i="25" s="1"/>
  <c r="K533" i="25" s="1"/>
  <c r="L533" i="25" s="1"/>
  <c r="M533" i="25" s="1"/>
  <c r="N533" i="25" s="1"/>
  <c r="O533" i="25" s="1"/>
  <c r="P533" i="25" s="1"/>
  <c r="Q533" i="25" s="1"/>
  <c r="R533" i="25" s="1"/>
  <c r="S533" i="25" s="1"/>
  <c r="T533" i="25" s="1"/>
  <c r="U533" i="25" s="1"/>
  <c r="V533" i="25" s="1"/>
  <c r="W533" i="25" s="1"/>
  <c r="X533" i="25" s="1"/>
  <c r="Y533" i="25" s="1"/>
  <c r="Z533" i="25" s="1"/>
  <c r="D513" i="25"/>
  <c r="E513" i="25" s="1"/>
  <c r="F513" i="25" s="1"/>
  <c r="G513" i="25" s="1"/>
  <c r="H513" i="25" s="1"/>
  <c r="I513" i="25" s="1"/>
  <c r="J513" i="25" s="1"/>
  <c r="K513" i="25" s="1"/>
  <c r="L513" i="25" s="1"/>
  <c r="M513" i="25" s="1"/>
  <c r="N513" i="25" s="1"/>
  <c r="B505" i="25"/>
  <c r="B506" i="25" s="1"/>
  <c r="B507" i="25" s="1"/>
  <c r="B508" i="25" s="1"/>
  <c r="B509" i="25" s="1"/>
  <c r="B510" i="25" s="1"/>
  <c r="D503" i="25"/>
  <c r="E503" i="25" s="1"/>
  <c r="F503" i="25" s="1"/>
  <c r="G503" i="25" s="1"/>
  <c r="H503" i="25" s="1"/>
  <c r="I503" i="25" s="1"/>
  <c r="J503" i="25" s="1"/>
  <c r="K503" i="25" s="1"/>
  <c r="L503" i="25" s="1"/>
  <c r="M503" i="25" s="1"/>
  <c r="N503" i="25" s="1"/>
  <c r="O503" i="25" s="1"/>
  <c r="P503" i="25" s="1"/>
  <c r="Q503" i="25" s="1"/>
  <c r="R503" i="25" s="1"/>
  <c r="S503" i="25" s="1"/>
  <c r="T503" i="25" s="1"/>
  <c r="U503" i="25" s="1"/>
  <c r="V503" i="25" s="1"/>
  <c r="W503" i="25" s="1"/>
  <c r="X503" i="25" s="1"/>
  <c r="Y503" i="25" s="1"/>
  <c r="Z503" i="25" s="1"/>
  <c r="B503" i="25"/>
  <c r="E490" i="25"/>
  <c r="F490" i="25" s="1"/>
  <c r="G490" i="25" s="1"/>
  <c r="H490" i="25" s="1"/>
  <c r="I490" i="25" s="1"/>
  <c r="J490" i="25" s="1"/>
  <c r="K490" i="25" s="1"/>
  <c r="L490" i="25" s="1"/>
  <c r="M490" i="25" s="1"/>
  <c r="N490" i="25" s="1"/>
  <c r="D490" i="25"/>
  <c r="B482" i="25"/>
  <c r="B483" i="25" s="1"/>
  <c r="B484" i="25" s="1"/>
  <c r="B485" i="25" s="1"/>
  <c r="B486" i="25" s="1"/>
  <c r="B487" i="25" s="1"/>
  <c r="D480" i="25"/>
  <c r="E480" i="25" s="1"/>
  <c r="F480" i="25" s="1"/>
  <c r="G480" i="25" s="1"/>
  <c r="H480" i="25" s="1"/>
  <c r="I480" i="25" s="1"/>
  <c r="J480" i="25" s="1"/>
  <c r="K480" i="25" s="1"/>
  <c r="L480" i="25" s="1"/>
  <c r="M480" i="25" s="1"/>
  <c r="N480" i="25" s="1"/>
  <c r="O480" i="25" s="1"/>
  <c r="P480" i="25" s="1"/>
  <c r="Q480" i="25" s="1"/>
  <c r="R480" i="25" s="1"/>
  <c r="S480" i="25" s="1"/>
  <c r="T480" i="25" s="1"/>
  <c r="U480" i="25" s="1"/>
  <c r="V480" i="25" s="1"/>
  <c r="W480" i="25" s="1"/>
  <c r="X480" i="25" s="1"/>
  <c r="Y480" i="25" s="1"/>
  <c r="Z480" i="25" s="1"/>
  <c r="B480" i="25"/>
  <c r="G477" i="25"/>
  <c r="G500" i="25" s="1"/>
  <c r="D467" i="25"/>
  <c r="E467" i="25" s="1"/>
  <c r="F467" i="25" s="1"/>
  <c r="G467" i="25" s="1"/>
  <c r="H467" i="25" s="1"/>
  <c r="I467" i="25" s="1"/>
  <c r="J467" i="25" s="1"/>
  <c r="K467" i="25" s="1"/>
  <c r="L467" i="25" s="1"/>
  <c r="M467" i="25" s="1"/>
  <c r="N467" i="25" s="1"/>
  <c r="B459" i="25"/>
  <c r="B460" i="25" s="1"/>
  <c r="B461" i="25" s="1"/>
  <c r="B462" i="25" s="1"/>
  <c r="B463" i="25" s="1"/>
  <c r="B464" i="25" s="1"/>
  <c r="D457" i="25"/>
  <c r="E457" i="25" s="1"/>
  <c r="F457" i="25" s="1"/>
  <c r="G457" i="25" s="1"/>
  <c r="H457" i="25" s="1"/>
  <c r="I457" i="25" s="1"/>
  <c r="J457" i="25" s="1"/>
  <c r="K457" i="25" s="1"/>
  <c r="L457" i="25" s="1"/>
  <c r="M457" i="25" s="1"/>
  <c r="N457" i="25" s="1"/>
  <c r="O457" i="25" s="1"/>
  <c r="P457" i="25" s="1"/>
  <c r="Q457" i="25" s="1"/>
  <c r="R457" i="25" s="1"/>
  <c r="S457" i="25" s="1"/>
  <c r="T457" i="25" s="1"/>
  <c r="U457" i="25" s="1"/>
  <c r="V457" i="25" s="1"/>
  <c r="W457" i="25" s="1"/>
  <c r="X457" i="25" s="1"/>
  <c r="Y457" i="25" s="1"/>
  <c r="Z457" i="25" s="1"/>
  <c r="D437" i="25"/>
  <c r="E437" i="25" s="1"/>
  <c r="F437" i="25" s="1"/>
  <c r="G437" i="25" s="1"/>
  <c r="H437" i="25" s="1"/>
  <c r="I437" i="25" s="1"/>
  <c r="J437" i="25" s="1"/>
  <c r="K437" i="25" s="1"/>
  <c r="L437" i="25" s="1"/>
  <c r="M437" i="25" s="1"/>
  <c r="N437" i="25" s="1"/>
  <c r="B429" i="25"/>
  <c r="B430" i="25" s="1"/>
  <c r="B431" i="25" s="1"/>
  <c r="B432" i="25" s="1"/>
  <c r="B433" i="25" s="1"/>
  <c r="B434" i="25" s="1"/>
  <c r="D427" i="25"/>
  <c r="E427" i="25" s="1"/>
  <c r="F427" i="25" s="1"/>
  <c r="G427" i="25" s="1"/>
  <c r="H427" i="25" s="1"/>
  <c r="I427" i="25" s="1"/>
  <c r="J427" i="25" s="1"/>
  <c r="K427" i="25" s="1"/>
  <c r="L427" i="25" s="1"/>
  <c r="M427" i="25" s="1"/>
  <c r="N427" i="25" s="1"/>
  <c r="O427" i="25" s="1"/>
  <c r="P427" i="25" s="1"/>
  <c r="Q427" i="25" s="1"/>
  <c r="R427" i="25" s="1"/>
  <c r="S427" i="25" s="1"/>
  <c r="T427" i="25" s="1"/>
  <c r="U427" i="25" s="1"/>
  <c r="V427" i="25" s="1"/>
  <c r="W427" i="25" s="1"/>
  <c r="X427" i="25" s="1"/>
  <c r="Y427" i="25" s="1"/>
  <c r="Z427" i="25" s="1"/>
  <c r="B427" i="25"/>
  <c r="D414" i="25"/>
  <c r="E414" i="25" s="1"/>
  <c r="F414" i="25" s="1"/>
  <c r="G414" i="25" s="1"/>
  <c r="H414" i="25" s="1"/>
  <c r="I414" i="25" s="1"/>
  <c r="J414" i="25" s="1"/>
  <c r="K414" i="25" s="1"/>
  <c r="L414" i="25" s="1"/>
  <c r="M414" i="25" s="1"/>
  <c r="N414" i="25" s="1"/>
  <c r="B406" i="25"/>
  <c r="B407" i="25" s="1"/>
  <c r="B408" i="25" s="1"/>
  <c r="B409" i="25" s="1"/>
  <c r="B410" i="25" s="1"/>
  <c r="B411" i="25" s="1"/>
  <c r="E404" i="25"/>
  <c r="F404" i="25" s="1"/>
  <c r="G404" i="25" s="1"/>
  <c r="H404" i="25" s="1"/>
  <c r="I404" i="25" s="1"/>
  <c r="J404" i="25" s="1"/>
  <c r="K404" i="25" s="1"/>
  <c r="L404" i="25" s="1"/>
  <c r="M404" i="25" s="1"/>
  <c r="N404" i="25" s="1"/>
  <c r="O404" i="25" s="1"/>
  <c r="P404" i="25" s="1"/>
  <c r="Q404" i="25" s="1"/>
  <c r="R404" i="25" s="1"/>
  <c r="S404" i="25" s="1"/>
  <c r="T404" i="25" s="1"/>
  <c r="U404" i="25" s="1"/>
  <c r="V404" i="25" s="1"/>
  <c r="W404" i="25" s="1"/>
  <c r="X404" i="25" s="1"/>
  <c r="Y404" i="25" s="1"/>
  <c r="Z404" i="25" s="1"/>
  <c r="D404" i="25"/>
  <c r="B404" i="25"/>
  <c r="G401" i="25"/>
  <c r="G424" i="25" s="1"/>
  <c r="E391" i="25"/>
  <c r="F391" i="25" s="1"/>
  <c r="G391" i="25" s="1"/>
  <c r="H391" i="25" s="1"/>
  <c r="I391" i="25" s="1"/>
  <c r="J391" i="25" s="1"/>
  <c r="K391" i="25" s="1"/>
  <c r="L391" i="25" s="1"/>
  <c r="M391" i="25" s="1"/>
  <c r="N391" i="25" s="1"/>
  <c r="D391" i="25"/>
  <c r="B383" i="25"/>
  <c r="B384" i="25" s="1"/>
  <c r="B385" i="25" s="1"/>
  <c r="B386" i="25" s="1"/>
  <c r="B387" i="25" s="1"/>
  <c r="B388" i="25" s="1"/>
  <c r="D381" i="25"/>
  <c r="E381" i="25" s="1"/>
  <c r="F381" i="25" s="1"/>
  <c r="G381" i="25" s="1"/>
  <c r="H381" i="25" s="1"/>
  <c r="I381" i="25" s="1"/>
  <c r="J381" i="25" s="1"/>
  <c r="K381" i="25" s="1"/>
  <c r="L381" i="25" s="1"/>
  <c r="M381" i="25" s="1"/>
  <c r="N381" i="25" s="1"/>
  <c r="O381" i="25" s="1"/>
  <c r="P381" i="25" s="1"/>
  <c r="Q381" i="25" s="1"/>
  <c r="R381" i="25" s="1"/>
  <c r="S381" i="25" s="1"/>
  <c r="T381" i="25" s="1"/>
  <c r="U381" i="25" s="1"/>
  <c r="V381" i="25" s="1"/>
  <c r="W381" i="25" s="1"/>
  <c r="X381" i="25" s="1"/>
  <c r="Y381" i="25" s="1"/>
  <c r="Z381" i="25" s="1"/>
  <c r="D361" i="25"/>
  <c r="E361" i="25" s="1"/>
  <c r="F361" i="25" s="1"/>
  <c r="G361" i="25" s="1"/>
  <c r="H361" i="25" s="1"/>
  <c r="I361" i="25" s="1"/>
  <c r="J361" i="25" s="1"/>
  <c r="K361" i="25" s="1"/>
  <c r="L361" i="25" s="1"/>
  <c r="M361" i="25" s="1"/>
  <c r="N361" i="25" s="1"/>
  <c r="B353" i="25"/>
  <c r="B354" i="25" s="1"/>
  <c r="B355" i="25" s="1"/>
  <c r="B356" i="25" s="1"/>
  <c r="B357" i="25" s="1"/>
  <c r="B358" i="25" s="1"/>
  <c r="D351" i="25"/>
  <c r="E351" i="25" s="1"/>
  <c r="F351" i="25" s="1"/>
  <c r="G351" i="25" s="1"/>
  <c r="H351" i="25" s="1"/>
  <c r="I351" i="25" s="1"/>
  <c r="J351" i="25" s="1"/>
  <c r="K351" i="25" s="1"/>
  <c r="L351" i="25" s="1"/>
  <c r="M351" i="25" s="1"/>
  <c r="N351" i="25" s="1"/>
  <c r="O351" i="25" s="1"/>
  <c r="P351" i="25" s="1"/>
  <c r="Q351" i="25" s="1"/>
  <c r="R351" i="25" s="1"/>
  <c r="S351" i="25" s="1"/>
  <c r="T351" i="25" s="1"/>
  <c r="U351" i="25" s="1"/>
  <c r="V351" i="25" s="1"/>
  <c r="W351" i="25" s="1"/>
  <c r="X351" i="25" s="1"/>
  <c r="Y351" i="25" s="1"/>
  <c r="Z351" i="25" s="1"/>
  <c r="B351" i="25"/>
  <c r="D338" i="25"/>
  <c r="E338" i="25" s="1"/>
  <c r="F338" i="25" s="1"/>
  <c r="G338" i="25" s="1"/>
  <c r="H338" i="25" s="1"/>
  <c r="I338" i="25" s="1"/>
  <c r="J338" i="25" s="1"/>
  <c r="K338" i="25" s="1"/>
  <c r="L338" i="25" s="1"/>
  <c r="M338" i="25" s="1"/>
  <c r="N338" i="25" s="1"/>
  <c r="B330" i="25"/>
  <c r="B331" i="25" s="1"/>
  <c r="B332" i="25" s="1"/>
  <c r="B333" i="25" s="1"/>
  <c r="B334" i="25" s="1"/>
  <c r="B335" i="25" s="1"/>
  <c r="D328" i="25"/>
  <c r="E328" i="25" s="1"/>
  <c r="F328" i="25" s="1"/>
  <c r="G328" i="25" s="1"/>
  <c r="H328" i="25" s="1"/>
  <c r="I328" i="25" s="1"/>
  <c r="J328" i="25" s="1"/>
  <c r="K328" i="25" s="1"/>
  <c r="L328" i="25" s="1"/>
  <c r="M328" i="25" s="1"/>
  <c r="N328" i="25" s="1"/>
  <c r="O328" i="25" s="1"/>
  <c r="P328" i="25" s="1"/>
  <c r="Q328" i="25" s="1"/>
  <c r="R328" i="25" s="1"/>
  <c r="S328" i="25" s="1"/>
  <c r="T328" i="25" s="1"/>
  <c r="U328" i="25" s="1"/>
  <c r="V328" i="25" s="1"/>
  <c r="W328" i="25" s="1"/>
  <c r="X328" i="25" s="1"/>
  <c r="Y328" i="25" s="1"/>
  <c r="Z328" i="25" s="1"/>
  <c r="B328" i="25"/>
  <c r="G325" i="25"/>
  <c r="G348" i="25" s="1"/>
  <c r="D315" i="25"/>
  <c r="E315" i="25" s="1"/>
  <c r="F315" i="25" s="1"/>
  <c r="G315" i="25" s="1"/>
  <c r="H315" i="25" s="1"/>
  <c r="I315" i="25" s="1"/>
  <c r="J315" i="25" s="1"/>
  <c r="K315" i="25" s="1"/>
  <c r="L315" i="25" s="1"/>
  <c r="M315" i="25" s="1"/>
  <c r="N315" i="25" s="1"/>
  <c r="B307" i="25"/>
  <c r="B308" i="25" s="1"/>
  <c r="B309" i="25" s="1"/>
  <c r="B310" i="25" s="1"/>
  <c r="B311" i="25" s="1"/>
  <c r="B312" i="25" s="1"/>
  <c r="F305" i="25"/>
  <c r="G305" i="25" s="1"/>
  <c r="H305" i="25" s="1"/>
  <c r="I305" i="25" s="1"/>
  <c r="J305" i="25" s="1"/>
  <c r="K305" i="25" s="1"/>
  <c r="L305" i="25" s="1"/>
  <c r="M305" i="25" s="1"/>
  <c r="N305" i="25" s="1"/>
  <c r="O305" i="25" s="1"/>
  <c r="P305" i="25" s="1"/>
  <c r="Q305" i="25" s="1"/>
  <c r="R305" i="25" s="1"/>
  <c r="S305" i="25" s="1"/>
  <c r="T305" i="25" s="1"/>
  <c r="U305" i="25" s="1"/>
  <c r="V305" i="25" s="1"/>
  <c r="W305" i="25" s="1"/>
  <c r="X305" i="25" s="1"/>
  <c r="Y305" i="25" s="1"/>
  <c r="Z305" i="25" s="1"/>
  <c r="D305" i="25"/>
  <c r="E305" i="25" s="1"/>
  <c r="C302" i="25"/>
  <c r="C378" i="25" s="1"/>
  <c r="C301" i="25"/>
  <c r="C377" i="25" s="1"/>
  <c r="D285" i="25"/>
  <c r="E285" i="25" s="1"/>
  <c r="F285" i="25" s="1"/>
  <c r="G285" i="25" s="1"/>
  <c r="H285" i="25" s="1"/>
  <c r="I285" i="25" s="1"/>
  <c r="J285" i="25" s="1"/>
  <c r="K285" i="25" s="1"/>
  <c r="L285" i="25" s="1"/>
  <c r="M285" i="25" s="1"/>
  <c r="N285" i="25" s="1"/>
  <c r="B277" i="25"/>
  <c r="B278" i="25" s="1"/>
  <c r="B279" i="25" s="1"/>
  <c r="B280" i="25" s="1"/>
  <c r="B281" i="25" s="1"/>
  <c r="B282" i="25" s="1"/>
  <c r="D275" i="25"/>
  <c r="E275" i="25" s="1"/>
  <c r="F275" i="25" s="1"/>
  <c r="G275" i="25" s="1"/>
  <c r="H275" i="25" s="1"/>
  <c r="I275" i="25" s="1"/>
  <c r="J275" i="25" s="1"/>
  <c r="K275" i="25" s="1"/>
  <c r="L275" i="25" s="1"/>
  <c r="M275" i="25" s="1"/>
  <c r="N275" i="25" s="1"/>
  <c r="O275" i="25" s="1"/>
  <c r="P275" i="25" s="1"/>
  <c r="Q275" i="25" s="1"/>
  <c r="R275" i="25" s="1"/>
  <c r="S275" i="25" s="1"/>
  <c r="T275" i="25" s="1"/>
  <c r="U275" i="25" s="1"/>
  <c r="V275" i="25" s="1"/>
  <c r="W275" i="25" s="1"/>
  <c r="X275" i="25" s="1"/>
  <c r="Y275" i="25" s="1"/>
  <c r="Z275" i="25" s="1"/>
  <c r="B275" i="25"/>
  <c r="D262" i="25"/>
  <c r="E262" i="25" s="1"/>
  <c r="F262" i="25" s="1"/>
  <c r="G262" i="25" s="1"/>
  <c r="H262" i="25" s="1"/>
  <c r="I262" i="25" s="1"/>
  <c r="J262" i="25" s="1"/>
  <c r="K262" i="25" s="1"/>
  <c r="L262" i="25" s="1"/>
  <c r="M262" i="25" s="1"/>
  <c r="N262" i="25" s="1"/>
  <c r="B254" i="25"/>
  <c r="B255" i="25" s="1"/>
  <c r="B256" i="25" s="1"/>
  <c r="B257" i="25" s="1"/>
  <c r="B258" i="25" s="1"/>
  <c r="B259" i="25" s="1"/>
  <c r="D252" i="25"/>
  <c r="E252" i="25" s="1"/>
  <c r="F252" i="25" s="1"/>
  <c r="G252" i="25" s="1"/>
  <c r="H252" i="25" s="1"/>
  <c r="I252" i="25" s="1"/>
  <c r="J252" i="25" s="1"/>
  <c r="K252" i="25" s="1"/>
  <c r="L252" i="25" s="1"/>
  <c r="M252" i="25" s="1"/>
  <c r="N252" i="25" s="1"/>
  <c r="O252" i="25" s="1"/>
  <c r="P252" i="25" s="1"/>
  <c r="Q252" i="25" s="1"/>
  <c r="R252" i="25" s="1"/>
  <c r="S252" i="25" s="1"/>
  <c r="T252" i="25" s="1"/>
  <c r="U252" i="25" s="1"/>
  <c r="V252" i="25" s="1"/>
  <c r="W252" i="25" s="1"/>
  <c r="X252" i="25" s="1"/>
  <c r="Y252" i="25" s="1"/>
  <c r="Z252" i="25" s="1"/>
  <c r="B252" i="25"/>
  <c r="G249" i="25"/>
  <c r="G272" i="25" s="1"/>
  <c r="D239" i="25"/>
  <c r="E239" i="25" s="1"/>
  <c r="F239" i="25" s="1"/>
  <c r="G239" i="25" s="1"/>
  <c r="H239" i="25" s="1"/>
  <c r="I239" i="25" s="1"/>
  <c r="J239" i="25" s="1"/>
  <c r="K239" i="25" s="1"/>
  <c r="L239" i="25" s="1"/>
  <c r="M239" i="25" s="1"/>
  <c r="N239" i="25" s="1"/>
  <c r="B231" i="25"/>
  <c r="B232" i="25" s="1"/>
  <c r="B233" i="25" s="1"/>
  <c r="B234" i="25" s="1"/>
  <c r="B235" i="25" s="1"/>
  <c r="B236" i="25" s="1"/>
  <c r="D229" i="25"/>
  <c r="E229" i="25" s="1"/>
  <c r="F229" i="25" s="1"/>
  <c r="G229" i="25" s="1"/>
  <c r="H229" i="25" s="1"/>
  <c r="I229" i="25" s="1"/>
  <c r="J229" i="25" s="1"/>
  <c r="K229" i="25" s="1"/>
  <c r="L229" i="25" s="1"/>
  <c r="M229" i="25" s="1"/>
  <c r="N229" i="25" s="1"/>
  <c r="O229" i="25" s="1"/>
  <c r="P229" i="25" s="1"/>
  <c r="Q229" i="25" s="1"/>
  <c r="R229" i="25" s="1"/>
  <c r="S229" i="25" s="1"/>
  <c r="T229" i="25" s="1"/>
  <c r="U229" i="25" s="1"/>
  <c r="V229" i="25" s="1"/>
  <c r="W229" i="25" s="1"/>
  <c r="X229" i="25" s="1"/>
  <c r="Y229" i="25" s="1"/>
  <c r="Z229" i="25" s="1"/>
  <c r="D209" i="25"/>
  <c r="E209" i="25" s="1"/>
  <c r="F209" i="25" s="1"/>
  <c r="G209" i="25" s="1"/>
  <c r="H209" i="25" s="1"/>
  <c r="I209" i="25" s="1"/>
  <c r="J209" i="25" s="1"/>
  <c r="K209" i="25" s="1"/>
  <c r="L209" i="25" s="1"/>
  <c r="M209" i="25" s="1"/>
  <c r="N209" i="25" s="1"/>
  <c r="B201" i="25"/>
  <c r="B202" i="25" s="1"/>
  <c r="B203" i="25" s="1"/>
  <c r="B204" i="25" s="1"/>
  <c r="B205" i="25" s="1"/>
  <c r="B206" i="25" s="1"/>
  <c r="D199" i="25"/>
  <c r="E199" i="25" s="1"/>
  <c r="F199" i="25" s="1"/>
  <c r="G199" i="25" s="1"/>
  <c r="H199" i="25" s="1"/>
  <c r="I199" i="25" s="1"/>
  <c r="J199" i="25" s="1"/>
  <c r="K199" i="25" s="1"/>
  <c r="L199" i="25" s="1"/>
  <c r="M199" i="25" s="1"/>
  <c r="N199" i="25" s="1"/>
  <c r="O199" i="25" s="1"/>
  <c r="P199" i="25" s="1"/>
  <c r="Q199" i="25" s="1"/>
  <c r="R199" i="25" s="1"/>
  <c r="S199" i="25" s="1"/>
  <c r="T199" i="25" s="1"/>
  <c r="U199" i="25" s="1"/>
  <c r="V199" i="25" s="1"/>
  <c r="W199" i="25" s="1"/>
  <c r="X199" i="25" s="1"/>
  <c r="Y199" i="25" s="1"/>
  <c r="Z199" i="25" s="1"/>
  <c r="D186" i="25"/>
  <c r="E186" i="25" s="1"/>
  <c r="F186" i="25" s="1"/>
  <c r="G186" i="25" s="1"/>
  <c r="H186" i="25" s="1"/>
  <c r="I186" i="25" s="1"/>
  <c r="J186" i="25" s="1"/>
  <c r="K186" i="25" s="1"/>
  <c r="L186" i="25" s="1"/>
  <c r="M186" i="25" s="1"/>
  <c r="N186" i="25" s="1"/>
  <c r="B178" i="25"/>
  <c r="B179" i="25" s="1"/>
  <c r="B180" i="25" s="1"/>
  <c r="B181" i="25" s="1"/>
  <c r="B182" i="25" s="1"/>
  <c r="B183" i="25" s="1"/>
  <c r="D176" i="25"/>
  <c r="E176" i="25" s="1"/>
  <c r="F176" i="25" s="1"/>
  <c r="G176" i="25" s="1"/>
  <c r="H176" i="25" s="1"/>
  <c r="I176" i="25" s="1"/>
  <c r="J176" i="25" s="1"/>
  <c r="K176" i="25" s="1"/>
  <c r="L176" i="25" s="1"/>
  <c r="M176" i="25" s="1"/>
  <c r="N176" i="25" s="1"/>
  <c r="O176" i="25" s="1"/>
  <c r="P176" i="25" s="1"/>
  <c r="Q176" i="25" s="1"/>
  <c r="R176" i="25" s="1"/>
  <c r="S176" i="25" s="1"/>
  <c r="T176" i="25" s="1"/>
  <c r="U176" i="25" s="1"/>
  <c r="V176" i="25" s="1"/>
  <c r="W176" i="25" s="1"/>
  <c r="X176" i="25" s="1"/>
  <c r="Y176" i="25" s="1"/>
  <c r="Z176" i="25" s="1"/>
  <c r="G173" i="25"/>
  <c r="G196" i="25" s="1"/>
  <c r="D163" i="25"/>
  <c r="E163" i="25" s="1"/>
  <c r="F163" i="25" s="1"/>
  <c r="G163" i="25" s="1"/>
  <c r="H163" i="25" s="1"/>
  <c r="I163" i="25" s="1"/>
  <c r="J163" i="25" s="1"/>
  <c r="K163" i="25" s="1"/>
  <c r="L163" i="25" s="1"/>
  <c r="M163" i="25" s="1"/>
  <c r="N163" i="25" s="1"/>
  <c r="B155" i="25"/>
  <c r="B156" i="25" s="1"/>
  <c r="B157" i="25" s="1"/>
  <c r="B158" i="25" s="1"/>
  <c r="B159" i="25" s="1"/>
  <c r="B160" i="25" s="1"/>
  <c r="D153" i="25"/>
  <c r="E153" i="25" s="1"/>
  <c r="F153" i="25" s="1"/>
  <c r="G153" i="25" s="1"/>
  <c r="H153" i="25" s="1"/>
  <c r="I153" i="25" s="1"/>
  <c r="J153" i="25" s="1"/>
  <c r="K153" i="25" s="1"/>
  <c r="L153" i="25" s="1"/>
  <c r="M153" i="25" s="1"/>
  <c r="N153" i="25" s="1"/>
  <c r="O153" i="25" s="1"/>
  <c r="P153" i="25" s="1"/>
  <c r="Q153" i="25" s="1"/>
  <c r="R153" i="25" s="1"/>
  <c r="S153" i="25" s="1"/>
  <c r="T153" i="25" s="1"/>
  <c r="U153" i="25" s="1"/>
  <c r="V153" i="25" s="1"/>
  <c r="W153" i="25" s="1"/>
  <c r="X153" i="25" s="1"/>
  <c r="Y153" i="25" s="1"/>
  <c r="Z153" i="25" s="1"/>
  <c r="B153" i="25"/>
  <c r="D133" i="25"/>
  <c r="E133" i="25" s="1"/>
  <c r="F133" i="25" s="1"/>
  <c r="G133" i="25" s="1"/>
  <c r="H133" i="25" s="1"/>
  <c r="I133" i="25" s="1"/>
  <c r="J133" i="25" s="1"/>
  <c r="K133" i="25" s="1"/>
  <c r="L133" i="25" s="1"/>
  <c r="M133" i="25" s="1"/>
  <c r="N133" i="25" s="1"/>
  <c r="V128" i="25"/>
  <c r="U128" i="25"/>
  <c r="T128" i="25"/>
  <c r="V127" i="25"/>
  <c r="U127" i="25"/>
  <c r="T127" i="25"/>
  <c r="V126" i="25"/>
  <c r="U126" i="25"/>
  <c r="T126" i="25"/>
  <c r="V125" i="25"/>
  <c r="U125" i="25"/>
  <c r="T125" i="25"/>
  <c r="B125" i="25"/>
  <c r="B126" i="25" s="1"/>
  <c r="B127" i="25" s="1"/>
  <c r="B128" i="25" s="1"/>
  <c r="B129" i="25" s="1"/>
  <c r="B130" i="25" s="1"/>
  <c r="V124" i="25"/>
  <c r="U124" i="25"/>
  <c r="T124" i="25"/>
  <c r="E123" i="25"/>
  <c r="F123" i="25" s="1"/>
  <c r="G123" i="25" s="1"/>
  <c r="H123" i="25" s="1"/>
  <c r="I123" i="25" s="1"/>
  <c r="J123" i="25" s="1"/>
  <c r="K123" i="25" s="1"/>
  <c r="L123" i="25" s="1"/>
  <c r="M123" i="25" s="1"/>
  <c r="N123" i="25" s="1"/>
  <c r="O123" i="25" s="1"/>
  <c r="P123" i="25" s="1"/>
  <c r="Q123" i="25" s="1"/>
  <c r="R123" i="25" s="1"/>
  <c r="S123" i="25" s="1"/>
  <c r="T123" i="25" s="1"/>
  <c r="U123" i="25" s="1"/>
  <c r="V123" i="25" s="1"/>
  <c r="W123" i="25" s="1"/>
  <c r="X123" i="25" s="1"/>
  <c r="Y123" i="25" s="1"/>
  <c r="Z123" i="25" s="1"/>
  <c r="D123" i="25"/>
  <c r="D112" i="25"/>
  <c r="E112" i="25" s="1"/>
  <c r="F112" i="25" s="1"/>
  <c r="G112" i="25" s="1"/>
  <c r="H112" i="25" s="1"/>
  <c r="I112" i="25" s="1"/>
  <c r="J112" i="25" s="1"/>
  <c r="K112" i="25" s="1"/>
  <c r="L112" i="25" s="1"/>
  <c r="M112" i="25" s="1"/>
  <c r="N112" i="25" s="1"/>
  <c r="B104" i="25"/>
  <c r="B105" i="25" s="1"/>
  <c r="B106" i="25" s="1"/>
  <c r="B107" i="25" s="1"/>
  <c r="B108" i="25" s="1"/>
  <c r="B109" i="25" s="1"/>
  <c r="D102" i="25"/>
  <c r="E102" i="25" s="1"/>
  <c r="F102" i="25" s="1"/>
  <c r="G102" i="25" s="1"/>
  <c r="H102" i="25" s="1"/>
  <c r="I102" i="25" s="1"/>
  <c r="J102" i="25" s="1"/>
  <c r="K102" i="25" s="1"/>
  <c r="L102" i="25" s="1"/>
  <c r="M102" i="25" s="1"/>
  <c r="N102" i="25" s="1"/>
  <c r="O102" i="25" s="1"/>
  <c r="P102" i="25" s="1"/>
  <c r="Q102" i="25" s="1"/>
  <c r="R102" i="25" s="1"/>
  <c r="S102" i="25" s="1"/>
  <c r="T102" i="25" s="1"/>
  <c r="U102" i="25" s="1"/>
  <c r="V102" i="25" s="1"/>
  <c r="W102" i="25" s="1"/>
  <c r="X102" i="25" s="1"/>
  <c r="Y102" i="25" s="1"/>
  <c r="Z102" i="25" s="1"/>
  <c r="Z99" i="25"/>
  <c r="D94" i="25"/>
  <c r="E94" i="25" s="1"/>
  <c r="F94" i="25" s="1"/>
  <c r="G94" i="25" s="1"/>
  <c r="H94" i="25" s="1"/>
  <c r="I94" i="25" s="1"/>
  <c r="J94" i="25" s="1"/>
  <c r="K94" i="25" s="1"/>
  <c r="L94" i="25" s="1"/>
  <c r="M94" i="25" s="1"/>
  <c r="N94" i="25" s="1"/>
  <c r="B87" i="25"/>
  <c r="B88" i="25" s="1"/>
  <c r="B89" i="25" s="1"/>
  <c r="B90" i="25" s="1"/>
  <c r="B91" i="25" s="1"/>
  <c r="B86" i="25"/>
  <c r="D84" i="25"/>
  <c r="E84" i="25" s="1"/>
  <c r="F84" i="25" s="1"/>
  <c r="G84" i="25" s="1"/>
  <c r="H84" i="25" s="1"/>
  <c r="I84" i="25" s="1"/>
  <c r="J84" i="25" s="1"/>
  <c r="K84" i="25" s="1"/>
  <c r="L84" i="25" s="1"/>
  <c r="M84" i="25" s="1"/>
  <c r="N84" i="25" s="1"/>
  <c r="O84" i="25" s="1"/>
  <c r="P84" i="25" s="1"/>
  <c r="Q84" i="25" s="1"/>
  <c r="R84" i="25" s="1"/>
  <c r="S84" i="25" s="1"/>
  <c r="T84" i="25" s="1"/>
  <c r="U84" i="25" s="1"/>
  <c r="V84" i="25" s="1"/>
  <c r="W84" i="25" s="1"/>
  <c r="X84" i="25" s="1"/>
  <c r="Y84" i="25" s="1"/>
  <c r="Z84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B68" i="25"/>
  <c r="B69" i="25" s="1"/>
  <c r="B70" i="25" s="1"/>
  <c r="B71" i="25" s="1"/>
  <c r="B72" i="25" s="1"/>
  <c r="B73" i="25" s="1"/>
  <c r="D66" i="25"/>
  <c r="E66" i="25" s="1"/>
  <c r="F66" i="25" s="1"/>
  <c r="G66" i="25" s="1"/>
  <c r="H66" i="25" s="1"/>
  <c r="I66" i="25" s="1"/>
  <c r="J66" i="25" s="1"/>
  <c r="K66" i="25" s="1"/>
  <c r="L66" i="25" s="1"/>
  <c r="M66" i="25" s="1"/>
  <c r="N66" i="25" s="1"/>
  <c r="O66" i="25" s="1"/>
  <c r="P66" i="25" s="1"/>
  <c r="Q66" i="25" s="1"/>
  <c r="R66" i="25" s="1"/>
  <c r="S66" i="25" s="1"/>
  <c r="T66" i="25" s="1"/>
  <c r="U66" i="25" s="1"/>
  <c r="V66" i="25" s="1"/>
  <c r="W66" i="25" s="1"/>
  <c r="X66" i="25" s="1"/>
  <c r="Y66" i="25" s="1"/>
  <c r="Z66" i="25" s="1"/>
  <c r="D58" i="25"/>
  <c r="E58" i="25" s="1"/>
  <c r="F58" i="25" s="1"/>
  <c r="G58" i="25" s="1"/>
  <c r="H58" i="25" s="1"/>
  <c r="I58" i="25" s="1"/>
  <c r="J58" i="25" s="1"/>
  <c r="K58" i="25" s="1"/>
  <c r="L58" i="25" s="1"/>
  <c r="M58" i="25" s="1"/>
  <c r="N58" i="25" s="1"/>
  <c r="B50" i="25"/>
  <c r="B51" i="25" s="1"/>
  <c r="B52" i="25" s="1"/>
  <c r="B53" i="25" s="1"/>
  <c r="B54" i="25" s="1"/>
  <c r="B55" i="25" s="1"/>
  <c r="D48" i="25"/>
  <c r="E48" i="25" s="1"/>
  <c r="F48" i="25" s="1"/>
  <c r="G48" i="25" s="1"/>
  <c r="H48" i="25" s="1"/>
  <c r="I48" i="25" s="1"/>
  <c r="J48" i="25" s="1"/>
  <c r="K48" i="25" s="1"/>
  <c r="L48" i="25" s="1"/>
  <c r="M48" i="25" s="1"/>
  <c r="N48" i="25" s="1"/>
  <c r="O48" i="25" s="1"/>
  <c r="P48" i="25" s="1"/>
  <c r="Q48" i="25" s="1"/>
  <c r="R48" i="25" s="1"/>
  <c r="S48" i="25" s="1"/>
  <c r="T48" i="25" s="1"/>
  <c r="U48" i="25" s="1"/>
  <c r="V48" i="25" s="1"/>
  <c r="W48" i="25" s="1"/>
  <c r="X48" i="25" s="1"/>
  <c r="Y48" i="25" s="1"/>
  <c r="Z48" i="25" s="1"/>
  <c r="D40" i="25"/>
  <c r="E40" i="25" s="1"/>
  <c r="F40" i="25" s="1"/>
  <c r="G40" i="25" s="1"/>
  <c r="H40" i="25" s="1"/>
  <c r="I40" i="25" s="1"/>
  <c r="J40" i="25" s="1"/>
  <c r="K40" i="25" s="1"/>
  <c r="L40" i="25" s="1"/>
  <c r="M40" i="25" s="1"/>
  <c r="N40" i="25" s="1"/>
  <c r="B32" i="25"/>
  <c r="B33" i="25" s="1"/>
  <c r="B34" i="25" s="1"/>
  <c r="B35" i="25" s="1"/>
  <c r="B36" i="25" s="1"/>
  <c r="B37" i="25" s="1"/>
  <c r="D30" i="25"/>
  <c r="E30" i="25" s="1"/>
  <c r="F30" i="25" s="1"/>
  <c r="G30" i="25" s="1"/>
  <c r="H30" i="25" s="1"/>
  <c r="I30" i="25" s="1"/>
  <c r="J30" i="25" s="1"/>
  <c r="K30" i="25" s="1"/>
  <c r="L30" i="25" s="1"/>
  <c r="M30" i="25" s="1"/>
  <c r="N30" i="25" s="1"/>
  <c r="O30" i="25" s="1"/>
  <c r="P30" i="25" s="1"/>
  <c r="Q30" i="25" s="1"/>
  <c r="R30" i="25" s="1"/>
  <c r="S30" i="25" s="1"/>
  <c r="T30" i="25" s="1"/>
  <c r="U30" i="25" s="1"/>
  <c r="V30" i="25" s="1"/>
  <c r="W30" i="25" s="1"/>
  <c r="X30" i="25" s="1"/>
  <c r="Y30" i="25" s="1"/>
  <c r="Z30" i="25" s="1"/>
  <c r="D22" i="25"/>
  <c r="E22" i="25" s="1"/>
  <c r="F22" i="25" s="1"/>
  <c r="G22" i="25" s="1"/>
  <c r="H22" i="25" s="1"/>
  <c r="I22" i="25" s="1"/>
  <c r="J22" i="25" s="1"/>
  <c r="K22" i="25" s="1"/>
  <c r="L22" i="25" s="1"/>
  <c r="M22" i="25" s="1"/>
  <c r="N22" i="25" s="1"/>
  <c r="B14" i="25"/>
  <c r="B15" i="25" s="1"/>
  <c r="B16" i="25" s="1"/>
  <c r="B17" i="25" s="1"/>
  <c r="B18" i="25" s="1"/>
  <c r="B19" i="25" s="1"/>
  <c r="D12" i="25"/>
  <c r="E12" i="25" s="1"/>
  <c r="F12" i="25" s="1"/>
  <c r="G12" i="25" s="1"/>
  <c r="H12" i="25" s="1"/>
  <c r="I12" i="25" s="1"/>
  <c r="J12" i="25" s="1"/>
  <c r="K12" i="25" s="1"/>
  <c r="L12" i="25" s="1"/>
  <c r="M12" i="25" s="1"/>
  <c r="N12" i="25" s="1"/>
  <c r="O12" i="25" s="1"/>
  <c r="P12" i="25" s="1"/>
  <c r="Q12" i="25" s="1"/>
  <c r="R12" i="25" s="1"/>
  <c r="S12" i="25" s="1"/>
  <c r="T12" i="25" s="1"/>
  <c r="U12" i="25" s="1"/>
  <c r="V12" i="25" s="1"/>
  <c r="W12" i="25" s="1"/>
  <c r="X12" i="25" s="1"/>
  <c r="Y12" i="25" s="1"/>
  <c r="Z12" i="25" s="1"/>
  <c r="G8" i="25"/>
  <c r="G7" i="25"/>
  <c r="D589" i="24"/>
  <c r="E589" i="24" s="1"/>
  <c r="F589" i="24" s="1"/>
  <c r="G589" i="24" s="1"/>
  <c r="H589" i="24" s="1"/>
  <c r="I589" i="24" s="1"/>
  <c r="J589" i="24" s="1"/>
  <c r="K589" i="24" s="1"/>
  <c r="L589" i="24" s="1"/>
  <c r="M589" i="24" s="1"/>
  <c r="N589" i="24" s="1"/>
  <c r="B581" i="24"/>
  <c r="B582" i="24" s="1"/>
  <c r="B583" i="24" s="1"/>
  <c r="B584" i="24" s="1"/>
  <c r="B585" i="24" s="1"/>
  <c r="B586" i="24" s="1"/>
  <c r="D579" i="24"/>
  <c r="E579" i="24" s="1"/>
  <c r="F579" i="24" s="1"/>
  <c r="G579" i="24" s="1"/>
  <c r="H579" i="24" s="1"/>
  <c r="I579" i="24" s="1"/>
  <c r="J579" i="24" s="1"/>
  <c r="K579" i="24" s="1"/>
  <c r="L579" i="24" s="1"/>
  <c r="M579" i="24" s="1"/>
  <c r="N579" i="24" s="1"/>
  <c r="O579" i="24" s="1"/>
  <c r="P579" i="24" s="1"/>
  <c r="Q579" i="24" s="1"/>
  <c r="R579" i="24" s="1"/>
  <c r="S579" i="24" s="1"/>
  <c r="T579" i="24" s="1"/>
  <c r="U579" i="24" s="1"/>
  <c r="V579" i="24" s="1"/>
  <c r="W579" i="24" s="1"/>
  <c r="X579" i="24" s="1"/>
  <c r="Y579" i="24" s="1"/>
  <c r="Z579" i="24" s="1"/>
  <c r="B579" i="24"/>
  <c r="D566" i="24"/>
  <c r="E566" i="24" s="1"/>
  <c r="F566" i="24" s="1"/>
  <c r="G566" i="24" s="1"/>
  <c r="H566" i="24" s="1"/>
  <c r="I566" i="24" s="1"/>
  <c r="J566" i="24" s="1"/>
  <c r="K566" i="24" s="1"/>
  <c r="L566" i="24" s="1"/>
  <c r="M566" i="24" s="1"/>
  <c r="N566" i="24" s="1"/>
  <c r="B558" i="24"/>
  <c r="B559" i="24" s="1"/>
  <c r="B560" i="24" s="1"/>
  <c r="B561" i="24" s="1"/>
  <c r="B562" i="24" s="1"/>
  <c r="B563" i="24" s="1"/>
  <c r="D556" i="24"/>
  <c r="E556" i="24" s="1"/>
  <c r="F556" i="24" s="1"/>
  <c r="G556" i="24" s="1"/>
  <c r="H556" i="24" s="1"/>
  <c r="I556" i="24" s="1"/>
  <c r="J556" i="24" s="1"/>
  <c r="K556" i="24" s="1"/>
  <c r="L556" i="24" s="1"/>
  <c r="M556" i="24" s="1"/>
  <c r="N556" i="24" s="1"/>
  <c r="O556" i="24" s="1"/>
  <c r="P556" i="24" s="1"/>
  <c r="Q556" i="24" s="1"/>
  <c r="R556" i="24" s="1"/>
  <c r="S556" i="24" s="1"/>
  <c r="T556" i="24" s="1"/>
  <c r="U556" i="24" s="1"/>
  <c r="V556" i="24" s="1"/>
  <c r="W556" i="24" s="1"/>
  <c r="X556" i="24" s="1"/>
  <c r="Y556" i="24" s="1"/>
  <c r="Z556" i="24" s="1"/>
  <c r="B556" i="24"/>
  <c r="G553" i="24"/>
  <c r="G576" i="24" s="1"/>
  <c r="D543" i="24"/>
  <c r="E543" i="24" s="1"/>
  <c r="F543" i="24" s="1"/>
  <c r="G543" i="24" s="1"/>
  <c r="H543" i="24" s="1"/>
  <c r="I543" i="24" s="1"/>
  <c r="J543" i="24" s="1"/>
  <c r="K543" i="24" s="1"/>
  <c r="L543" i="24" s="1"/>
  <c r="M543" i="24" s="1"/>
  <c r="N543" i="24" s="1"/>
  <c r="B535" i="24"/>
  <c r="B536" i="24" s="1"/>
  <c r="B537" i="24" s="1"/>
  <c r="B538" i="24" s="1"/>
  <c r="B539" i="24" s="1"/>
  <c r="B540" i="24" s="1"/>
  <c r="D533" i="24"/>
  <c r="E533" i="24" s="1"/>
  <c r="F533" i="24" s="1"/>
  <c r="G533" i="24" s="1"/>
  <c r="H533" i="24" s="1"/>
  <c r="I533" i="24" s="1"/>
  <c r="J533" i="24" s="1"/>
  <c r="K533" i="24" s="1"/>
  <c r="L533" i="24" s="1"/>
  <c r="M533" i="24" s="1"/>
  <c r="N533" i="24" s="1"/>
  <c r="O533" i="24" s="1"/>
  <c r="P533" i="24" s="1"/>
  <c r="Q533" i="24" s="1"/>
  <c r="R533" i="24" s="1"/>
  <c r="S533" i="24" s="1"/>
  <c r="T533" i="24" s="1"/>
  <c r="U533" i="24" s="1"/>
  <c r="V533" i="24" s="1"/>
  <c r="W533" i="24" s="1"/>
  <c r="X533" i="24" s="1"/>
  <c r="Y533" i="24" s="1"/>
  <c r="Z533" i="24" s="1"/>
  <c r="D513" i="24"/>
  <c r="E513" i="24" s="1"/>
  <c r="F513" i="24" s="1"/>
  <c r="G513" i="24" s="1"/>
  <c r="H513" i="24" s="1"/>
  <c r="I513" i="24" s="1"/>
  <c r="J513" i="24" s="1"/>
  <c r="K513" i="24" s="1"/>
  <c r="L513" i="24" s="1"/>
  <c r="M513" i="24" s="1"/>
  <c r="N513" i="24" s="1"/>
  <c r="B505" i="24"/>
  <c r="B506" i="24" s="1"/>
  <c r="B507" i="24" s="1"/>
  <c r="B508" i="24" s="1"/>
  <c r="B509" i="24" s="1"/>
  <c r="B510" i="24" s="1"/>
  <c r="D503" i="24"/>
  <c r="E503" i="24" s="1"/>
  <c r="F503" i="24" s="1"/>
  <c r="G503" i="24" s="1"/>
  <c r="H503" i="24" s="1"/>
  <c r="I503" i="24" s="1"/>
  <c r="J503" i="24" s="1"/>
  <c r="K503" i="24" s="1"/>
  <c r="L503" i="24" s="1"/>
  <c r="M503" i="24" s="1"/>
  <c r="N503" i="24" s="1"/>
  <c r="O503" i="24" s="1"/>
  <c r="P503" i="24" s="1"/>
  <c r="Q503" i="24" s="1"/>
  <c r="R503" i="24" s="1"/>
  <c r="S503" i="24" s="1"/>
  <c r="T503" i="24" s="1"/>
  <c r="U503" i="24" s="1"/>
  <c r="V503" i="24" s="1"/>
  <c r="W503" i="24" s="1"/>
  <c r="X503" i="24" s="1"/>
  <c r="Y503" i="24" s="1"/>
  <c r="Z503" i="24" s="1"/>
  <c r="B503" i="24"/>
  <c r="D490" i="24"/>
  <c r="E490" i="24" s="1"/>
  <c r="F490" i="24" s="1"/>
  <c r="G490" i="24" s="1"/>
  <c r="H490" i="24" s="1"/>
  <c r="I490" i="24" s="1"/>
  <c r="J490" i="24" s="1"/>
  <c r="K490" i="24" s="1"/>
  <c r="L490" i="24" s="1"/>
  <c r="M490" i="24" s="1"/>
  <c r="N490" i="24" s="1"/>
  <c r="B482" i="24"/>
  <c r="B483" i="24" s="1"/>
  <c r="B484" i="24" s="1"/>
  <c r="B485" i="24" s="1"/>
  <c r="B486" i="24" s="1"/>
  <c r="B487" i="24" s="1"/>
  <c r="D480" i="24"/>
  <c r="E480" i="24" s="1"/>
  <c r="F480" i="24" s="1"/>
  <c r="G480" i="24" s="1"/>
  <c r="H480" i="24" s="1"/>
  <c r="I480" i="24" s="1"/>
  <c r="J480" i="24" s="1"/>
  <c r="K480" i="24" s="1"/>
  <c r="L480" i="24" s="1"/>
  <c r="M480" i="24" s="1"/>
  <c r="N480" i="24" s="1"/>
  <c r="O480" i="24" s="1"/>
  <c r="P480" i="24" s="1"/>
  <c r="Q480" i="24" s="1"/>
  <c r="R480" i="24" s="1"/>
  <c r="S480" i="24" s="1"/>
  <c r="T480" i="24" s="1"/>
  <c r="U480" i="24" s="1"/>
  <c r="V480" i="24" s="1"/>
  <c r="W480" i="24" s="1"/>
  <c r="X480" i="24" s="1"/>
  <c r="Y480" i="24" s="1"/>
  <c r="Z480" i="24" s="1"/>
  <c r="B480" i="24"/>
  <c r="G477" i="24"/>
  <c r="G500" i="24" s="1"/>
  <c r="D467" i="24"/>
  <c r="E467" i="24" s="1"/>
  <c r="F467" i="24" s="1"/>
  <c r="G467" i="24" s="1"/>
  <c r="H467" i="24" s="1"/>
  <c r="I467" i="24" s="1"/>
  <c r="J467" i="24" s="1"/>
  <c r="K467" i="24" s="1"/>
  <c r="L467" i="24" s="1"/>
  <c r="M467" i="24" s="1"/>
  <c r="N467" i="24" s="1"/>
  <c r="B459" i="24"/>
  <c r="B460" i="24" s="1"/>
  <c r="B461" i="24" s="1"/>
  <c r="B462" i="24" s="1"/>
  <c r="B463" i="24" s="1"/>
  <c r="B464" i="24" s="1"/>
  <c r="D457" i="24"/>
  <c r="E457" i="24" s="1"/>
  <c r="F457" i="24" s="1"/>
  <c r="G457" i="24" s="1"/>
  <c r="H457" i="24" s="1"/>
  <c r="I457" i="24" s="1"/>
  <c r="J457" i="24" s="1"/>
  <c r="K457" i="24" s="1"/>
  <c r="L457" i="24" s="1"/>
  <c r="M457" i="24" s="1"/>
  <c r="N457" i="24" s="1"/>
  <c r="O457" i="24" s="1"/>
  <c r="P457" i="24" s="1"/>
  <c r="Q457" i="24" s="1"/>
  <c r="R457" i="24" s="1"/>
  <c r="S457" i="24" s="1"/>
  <c r="T457" i="24" s="1"/>
  <c r="U457" i="24" s="1"/>
  <c r="V457" i="24" s="1"/>
  <c r="W457" i="24" s="1"/>
  <c r="X457" i="24" s="1"/>
  <c r="Y457" i="24" s="1"/>
  <c r="Z457" i="24" s="1"/>
  <c r="D437" i="24"/>
  <c r="E437" i="24" s="1"/>
  <c r="F437" i="24" s="1"/>
  <c r="G437" i="24" s="1"/>
  <c r="H437" i="24" s="1"/>
  <c r="I437" i="24" s="1"/>
  <c r="J437" i="24" s="1"/>
  <c r="K437" i="24" s="1"/>
  <c r="L437" i="24" s="1"/>
  <c r="M437" i="24" s="1"/>
  <c r="N437" i="24" s="1"/>
  <c r="B429" i="24"/>
  <c r="B430" i="24" s="1"/>
  <c r="B431" i="24" s="1"/>
  <c r="B432" i="24" s="1"/>
  <c r="B433" i="24" s="1"/>
  <c r="B434" i="24" s="1"/>
  <c r="D427" i="24"/>
  <c r="E427" i="24" s="1"/>
  <c r="F427" i="24" s="1"/>
  <c r="G427" i="24" s="1"/>
  <c r="H427" i="24" s="1"/>
  <c r="I427" i="24" s="1"/>
  <c r="J427" i="24" s="1"/>
  <c r="K427" i="24" s="1"/>
  <c r="L427" i="24" s="1"/>
  <c r="M427" i="24" s="1"/>
  <c r="N427" i="24" s="1"/>
  <c r="O427" i="24" s="1"/>
  <c r="P427" i="24" s="1"/>
  <c r="Q427" i="24" s="1"/>
  <c r="R427" i="24" s="1"/>
  <c r="S427" i="24" s="1"/>
  <c r="T427" i="24" s="1"/>
  <c r="U427" i="24" s="1"/>
  <c r="V427" i="24" s="1"/>
  <c r="W427" i="24" s="1"/>
  <c r="X427" i="24" s="1"/>
  <c r="Y427" i="24" s="1"/>
  <c r="Z427" i="24" s="1"/>
  <c r="B427" i="24"/>
  <c r="D414" i="24"/>
  <c r="E414" i="24" s="1"/>
  <c r="F414" i="24" s="1"/>
  <c r="G414" i="24" s="1"/>
  <c r="H414" i="24" s="1"/>
  <c r="I414" i="24" s="1"/>
  <c r="J414" i="24" s="1"/>
  <c r="K414" i="24" s="1"/>
  <c r="L414" i="24" s="1"/>
  <c r="M414" i="24" s="1"/>
  <c r="N414" i="24" s="1"/>
  <c r="B406" i="24"/>
  <c r="B407" i="24" s="1"/>
  <c r="B408" i="24" s="1"/>
  <c r="B409" i="24" s="1"/>
  <c r="B410" i="24" s="1"/>
  <c r="B411" i="24" s="1"/>
  <c r="D404" i="24"/>
  <c r="E404" i="24" s="1"/>
  <c r="F404" i="24" s="1"/>
  <c r="G404" i="24" s="1"/>
  <c r="H404" i="24" s="1"/>
  <c r="I404" i="24" s="1"/>
  <c r="J404" i="24" s="1"/>
  <c r="K404" i="24" s="1"/>
  <c r="L404" i="24" s="1"/>
  <c r="M404" i="24" s="1"/>
  <c r="N404" i="24" s="1"/>
  <c r="O404" i="24" s="1"/>
  <c r="P404" i="24" s="1"/>
  <c r="Q404" i="24" s="1"/>
  <c r="R404" i="24" s="1"/>
  <c r="S404" i="24" s="1"/>
  <c r="T404" i="24" s="1"/>
  <c r="U404" i="24" s="1"/>
  <c r="V404" i="24" s="1"/>
  <c r="W404" i="24" s="1"/>
  <c r="X404" i="24" s="1"/>
  <c r="Y404" i="24" s="1"/>
  <c r="Z404" i="24" s="1"/>
  <c r="B404" i="24"/>
  <c r="G401" i="24"/>
  <c r="G424" i="24" s="1"/>
  <c r="D391" i="24"/>
  <c r="E391" i="24" s="1"/>
  <c r="F391" i="24" s="1"/>
  <c r="G391" i="24" s="1"/>
  <c r="H391" i="24" s="1"/>
  <c r="I391" i="24" s="1"/>
  <c r="J391" i="24" s="1"/>
  <c r="K391" i="24" s="1"/>
  <c r="L391" i="24" s="1"/>
  <c r="M391" i="24" s="1"/>
  <c r="N391" i="24" s="1"/>
  <c r="B383" i="24"/>
  <c r="B384" i="24" s="1"/>
  <c r="B385" i="24" s="1"/>
  <c r="B386" i="24" s="1"/>
  <c r="B387" i="24" s="1"/>
  <c r="B388" i="24" s="1"/>
  <c r="D381" i="24"/>
  <c r="E381" i="24" s="1"/>
  <c r="F381" i="24" s="1"/>
  <c r="G381" i="24" s="1"/>
  <c r="H381" i="24" s="1"/>
  <c r="I381" i="24" s="1"/>
  <c r="J381" i="24" s="1"/>
  <c r="K381" i="24" s="1"/>
  <c r="L381" i="24" s="1"/>
  <c r="M381" i="24" s="1"/>
  <c r="N381" i="24" s="1"/>
  <c r="O381" i="24" s="1"/>
  <c r="P381" i="24" s="1"/>
  <c r="Q381" i="24" s="1"/>
  <c r="R381" i="24" s="1"/>
  <c r="S381" i="24" s="1"/>
  <c r="T381" i="24" s="1"/>
  <c r="U381" i="24" s="1"/>
  <c r="V381" i="24" s="1"/>
  <c r="W381" i="24" s="1"/>
  <c r="X381" i="24" s="1"/>
  <c r="Y381" i="24" s="1"/>
  <c r="Z381" i="24" s="1"/>
  <c r="D361" i="24"/>
  <c r="E361" i="24" s="1"/>
  <c r="F361" i="24" s="1"/>
  <c r="G361" i="24" s="1"/>
  <c r="H361" i="24" s="1"/>
  <c r="I361" i="24" s="1"/>
  <c r="J361" i="24" s="1"/>
  <c r="K361" i="24" s="1"/>
  <c r="L361" i="24" s="1"/>
  <c r="M361" i="24" s="1"/>
  <c r="N361" i="24" s="1"/>
  <c r="B353" i="24"/>
  <c r="B354" i="24" s="1"/>
  <c r="B355" i="24" s="1"/>
  <c r="B356" i="24" s="1"/>
  <c r="B357" i="24" s="1"/>
  <c r="B358" i="24" s="1"/>
  <c r="D351" i="24"/>
  <c r="E351" i="24" s="1"/>
  <c r="F351" i="24" s="1"/>
  <c r="G351" i="24" s="1"/>
  <c r="H351" i="24" s="1"/>
  <c r="I351" i="24" s="1"/>
  <c r="J351" i="24" s="1"/>
  <c r="K351" i="24" s="1"/>
  <c r="L351" i="24" s="1"/>
  <c r="M351" i="24" s="1"/>
  <c r="N351" i="24" s="1"/>
  <c r="O351" i="24" s="1"/>
  <c r="P351" i="24" s="1"/>
  <c r="Q351" i="24" s="1"/>
  <c r="R351" i="24" s="1"/>
  <c r="S351" i="24" s="1"/>
  <c r="T351" i="24" s="1"/>
  <c r="U351" i="24" s="1"/>
  <c r="V351" i="24" s="1"/>
  <c r="W351" i="24" s="1"/>
  <c r="X351" i="24" s="1"/>
  <c r="Y351" i="24" s="1"/>
  <c r="Z351" i="24" s="1"/>
  <c r="B351" i="24"/>
  <c r="D338" i="24"/>
  <c r="E338" i="24" s="1"/>
  <c r="F338" i="24" s="1"/>
  <c r="G338" i="24" s="1"/>
  <c r="H338" i="24" s="1"/>
  <c r="I338" i="24" s="1"/>
  <c r="J338" i="24" s="1"/>
  <c r="K338" i="24" s="1"/>
  <c r="L338" i="24" s="1"/>
  <c r="M338" i="24" s="1"/>
  <c r="N338" i="24" s="1"/>
  <c r="B330" i="24"/>
  <c r="B331" i="24" s="1"/>
  <c r="B332" i="24" s="1"/>
  <c r="B333" i="24" s="1"/>
  <c r="B334" i="24" s="1"/>
  <c r="B335" i="24" s="1"/>
  <c r="D328" i="24"/>
  <c r="E328" i="24" s="1"/>
  <c r="F328" i="24" s="1"/>
  <c r="G328" i="24" s="1"/>
  <c r="H328" i="24" s="1"/>
  <c r="I328" i="24" s="1"/>
  <c r="J328" i="24" s="1"/>
  <c r="K328" i="24" s="1"/>
  <c r="L328" i="24" s="1"/>
  <c r="M328" i="24" s="1"/>
  <c r="N328" i="24" s="1"/>
  <c r="O328" i="24" s="1"/>
  <c r="P328" i="24" s="1"/>
  <c r="Q328" i="24" s="1"/>
  <c r="R328" i="24" s="1"/>
  <c r="S328" i="24" s="1"/>
  <c r="T328" i="24" s="1"/>
  <c r="U328" i="24" s="1"/>
  <c r="V328" i="24" s="1"/>
  <c r="W328" i="24" s="1"/>
  <c r="X328" i="24" s="1"/>
  <c r="Y328" i="24" s="1"/>
  <c r="Z328" i="24" s="1"/>
  <c r="B328" i="24"/>
  <c r="G325" i="24"/>
  <c r="G348" i="24" s="1"/>
  <c r="D315" i="24"/>
  <c r="E315" i="24" s="1"/>
  <c r="F315" i="24" s="1"/>
  <c r="G315" i="24" s="1"/>
  <c r="H315" i="24" s="1"/>
  <c r="I315" i="24" s="1"/>
  <c r="J315" i="24" s="1"/>
  <c r="K315" i="24" s="1"/>
  <c r="L315" i="24" s="1"/>
  <c r="M315" i="24" s="1"/>
  <c r="N315" i="24" s="1"/>
  <c r="B307" i="24"/>
  <c r="B308" i="24" s="1"/>
  <c r="B309" i="24" s="1"/>
  <c r="B310" i="24" s="1"/>
  <c r="B311" i="24" s="1"/>
  <c r="B312" i="24" s="1"/>
  <c r="D305" i="24"/>
  <c r="E305" i="24" s="1"/>
  <c r="F305" i="24" s="1"/>
  <c r="G305" i="24" s="1"/>
  <c r="H305" i="24" s="1"/>
  <c r="I305" i="24" s="1"/>
  <c r="J305" i="24" s="1"/>
  <c r="K305" i="24" s="1"/>
  <c r="L305" i="24" s="1"/>
  <c r="M305" i="24" s="1"/>
  <c r="N305" i="24" s="1"/>
  <c r="O305" i="24" s="1"/>
  <c r="P305" i="24" s="1"/>
  <c r="Q305" i="24" s="1"/>
  <c r="R305" i="24" s="1"/>
  <c r="S305" i="24" s="1"/>
  <c r="T305" i="24" s="1"/>
  <c r="U305" i="24" s="1"/>
  <c r="V305" i="24" s="1"/>
  <c r="W305" i="24" s="1"/>
  <c r="X305" i="24" s="1"/>
  <c r="Y305" i="24" s="1"/>
  <c r="Z305" i="24" s="1"/>
  <c r="C302" i="24"/>
  <c r="C378" i="24" s="1"/>
  <c r="C301" i="24"/>
  <c r="C377" i="24" s="1"/>
  <c r="D285" i="24"/>
  <c r="E285" i="24" s="1"/>
  <c r="F285" i="24" s="1"/>
  <c r="G285" i="24" s="1"/>
  <c r="H285" i="24" s="1"/>
  <c r="I285" i="24" s="1"/>
  <c r="J285" i="24" s="1"/>
  <c r="K285" i="24" s="1"/>
  <c r="L285" i="24" s="1"/>
  <c r="M285" i="24" s="1"/>
  <c r="N285" i="24" s="1"/>
  <c r="B277" i="24"/>
  <c r="B278" i="24" s="1"/>
  <c r="B279" i="24" s="1"/>
  <c r="B280" i="24" s="1"/>
  <c r="B281" i="24" s="1"/>
  <c r="B282" i="24" s="1"/>
  <c r="D275" i="24"/>
  <c r="E275" i="24" s="1"/>
  <c r="F275" i="24" s="1"/>
  <c r="G275" i="24" s="1"/>
  <c r="H275" i="24" s="1"/>
  <c r="I275" i="24" s="1"/>
  <c r="J275" i="24" s="1"/>
  <c r="K275" i="24" s="1"/>
  <c r="L275" i="24" s="1"/>
  <c r="M275" i="24" s="1"/>
  <c r="N275" i="24" s="1"/>
  <c r="O275" i="24" s="1"/>
  <c r="P275" i="24" s="1"/>
  <c r="Q275" i="24" s="1"/>
  <c r="R275" i="24" s="1"/>
  <c r="S275" i="24" s="1"/>
  <c r="T275" i="24" s="1"/>
  <c r="U275" i="24" s="1"/>
  <c r="V275" i="24" s="1"/>
  <c r="W275" i="24" s="1"/>
  <c r="X275" i="24" s="1"/>
  <c r="Y275" i="24" s="1"/>
  <c r="Z275" i="24" s="1"/>
  <c r="B275" i="24"/>
  <c r="D262" i="24"/>
  <c r="E262" i="24" s="1"/>
  <c r="F262" i="24" s="1"/>
  <c r="G262" i="24" s="1"/>
  <c r="H262" i="24" s="1"/>
  <c r="I262" i="24" s="1"/>
  <c r="J262" i="24" s="1"/>
  <c r="K262" i="24" s="1"/>
  <c r="L262" i="24" s="1"/>
  <c r="M262" i="24" s="1"/>
  <c r="N262" i="24" s="1"/>
  <c r="B254" i="24"/>
  <c r="B255" i="24" s="1"/>
  <c r="B256" i="24" s="1"/>
  <c r="B257" i="24" s="1"/>
  <c r="B258" i="24" s="1"/>
  <c r="B259" i="24" s="1"/>
  <c r="D252" i="24"/>
  <c r="E252" i="24" s="1"/>
  <c r="F252" i="24" s="1"/>
  <c r="G252" i="24" s="1"/>
  <c r="H252" i="24" s="1"/>
  <c r="I252" i="24" s="1"/>
  <c r="J252" i="24" s="1"/>
  <c r="K252" i="24" s="1"/>
  <c r="L252" i="24" s="1"/>
  <c r="M252" i="24" s="1"/>
  <c r="N252" i="24" s="1"/>
  <c r="O252" i="24" s="1"/>
  <c r="P252" i="24" s="1"/>
  <c r="Q252" i="24" s="1"/>
  <c r="R252" i="24" s="1"/>
  <c r="S252" i="24" s="1"/>
  <c r="T252" i="24" s="1"/>
  <c r="U252" i="24" s="1"/>
  <c r="V252" i="24" s="1"/>
  <c r="W252" i="24" s="1"/>
  <c r="X252" i="24" s="1"/>
  <c r="Y252" i="24" s="1"/>
  <c r="Z252" i="24" s="1"/>
  <c r="B252" i="24"/>
  <c r="G249" i="24"/>
  <c r="G272" i="24" s="1"/>
  <c r="D239" i="24"/>
  <c r="E239" i="24" s="1"/>
  <c r="F239" i="24" s="1"/>
  <c r="G239" i="24" s="1"/>
  <c r="H239" i="24" s="1"/>
  <c r="I239" i="24" s="1"/>
  <c r="J239" i="24" s="1"/>
  <c r="K239" i="24" s="1"/>
  <c r="L239" i="24" s="1"/>
  <c r="M239" i="24" s="1"/>
  <c r="N239" i="24" s="1"/>
  <c r="B231" i="24"/>
  <c r="B232" i="24" s="1"/>
  <c r="B233" i="24" s="1"/>
  <c r="B234" i="24" s="1"/>
  <c r="B235" i="24" s="1"/>
  <c r="B236" i="24" s="1"/>
  <c r="D229" i="24"/>
  <c r="E229" i="24" s="1"/>
  <c r="F229" i="24" s="1"/>
  <c r="G229" i="24" s="1"/>
  <c r="H229" i="24" s="1"/>
  <c r="I229" i="24" s="1"/>
  <c r="J229" i="24" s="1"/>
  <c r="K229" i="24" s="1"/>
  <c r="L229" i="24" s="1"/>
  <c r="M229" i="24" s="1"/>
  <c r="N229" i="24" s="1"/>
  <c r="O229" i="24" s="1"/>
  <c r="P229" i="24" s="1"/>
  <c r="Q229" i="24" s="1"/>
  <c r="R229" i="24" s="1"/>
  <c r="S229" i="24" s="1"/>
  <c r="T229" i="24" s="1"/>
  <c r="U229" i="24" s="1"/>
  <c r="V229" i="24" s="1"/>
  <c r="W229" i="24" s="1"/>
  <c r="X229" i="24" s="1"/>
  <c r="Y229" i="24" s="1"/>
  <c r="Z229" i="24" s="1"/>
  <c r="D209" i="24"/>
  <c r="E209" i="24" s="1"/>
  <c r="F209" i="24" s="1"/>
  <c r="G209" i="24" s="1"/>
  <c r="H209" i="24" s="1"/>
  <c r="I209" i="24" s="1"/>
  <c r="J209" i="24" s="1"/>
  <c r="K209" i="24" s="1"/>
  <c r="L209" i="24" s="1"/>
  <c r="M209" i="24" s="1"/>
  <c r="N209" i="24" s="1"/>
  <c r="B201" i="24"/>
  <c r="B202" i="24" s="1"/>
  <c r="B203" i="24" s="1"/>
  <c r="B204" i="24" s="1"/>
  <c r="B205" i="24" s="1"/>
  <c r="B206" i="24" s="1"/>
  <c r="D199" i="24"/>
  <c r="E199" i="24" s="1"/>
  <c r="F199" i="24" s="1"/>
  <c r="G199" i="24" s="1"/>
  <c r="H199" i="24" s="1"/>
  <c r="I199" i="24" s="1"/>
  <c r="J199" i="24" s="1"/>
  <c r="K199" i="24" s="1"/>
  <c r="L199" i="24" s="1"/>
  <c r="M199" i="24" s="1"/>
  <c r="N199" i="24" s="1"/>
  <c r="O199" i="24" s="1"/>
  <c r="P199" i="24" s="1"/>
  <c r="Q199" i="24" s="1"/>
  <c r="R199" i="24" s="1"/>
  <c r="S199" i="24" s="1"/>
  <c r="T199" i="24" s="1"/>
  <c r="U199" i="24" s="1"/>
  <c r="V199" i="24" s="1"/>
  <c r="W199" i="24" s="1"/>
  <c r="X199" i="24" s="1"/>
  <c r="Y199" i="24" s="1"/>
  <c r="Z199" i="24" s="1"/>
  <c r="D186" i="24"/>
  <c r="E186" i="24" s="1"/>
  <c r="F186" i="24" s="1"/>
  <c r="G186" i="24" s="1"/>
  <c r="H186" i="24" s="1"/>
  <c r="I186" i="24" s="1"/>
  <c r="J186" i="24" s="1"/>
  <c r="K186" i="24" s="1"/>
  <c r="L186" i="24" s="1"/>
  <c r="M186" i="24" s="1"/>
  <c r="N186" i="24" s="1"/>
  <c r="B178" i="24"/>
  <c r="B179" i="24" s="1"/>
  <c r="B180" i="24" s="1"/>
  <c r="B181" i="24" s="1"/>
  <c r="B182" i="24" s="1"/>
  <c r="B183" i="24" s="1"/>
  <c r="D176" i="24"/>
  <c r="E176" i="24" s="1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Q176" i="24" s="1"/>
  <c r="R176" i="24" s="1"/>
  <c r="S176" i="24" s="1"/>
  <c r="T176" i="24" s="1"/>
  <c r="U176" i="24" s="1"/>
  <c r="V176" i="24" s="1"/>
  <c r="W176" i="24" s="1"/>
  <c r="X176" i="24" s="1"/>
  <c r="Y176" i="24" s="1"/>
  <c r="Z176" i="24" s="1"/>
  <c r="G173" i="24"/>
  <c r="G196" i="24" s="1"/>
  <c r="D163" i="24"/>
  <c r="E163" i="24" s="1"/>
  <c r="F163" i="24" s="1"/>
  <c r="G163" i="24" s="1"/>
  <c r="H163" i="24" s="1"/>
  <c r="I163" i="24" s="1"/>
  <c r="J163" i="24" s="1"/>
  <c r="K163" i="24" s="1"/>
  <c r="L163" i="24" s="1"/>
  <c r="M163" i="24" s="1"/>
  <c r="N163" i="24" s="1"/>
  <c r="B155" i="24"/>
  <c r="B156" i="24" s="1"/>
  <c r="B157" i="24" s="1"/>
  <c r="B158" i="24" s="1"/>
  <c r="B159" i="24" s="1"/>
  <c r="B160" i="24" s="1"/>
  <c r="D153" i="24"/>
  <c r="E153" i="24" s="1"/>
  <c r="F153" i="24" s="1"/>
  <c r="G153" i="24" s="1"/>
  <c r="H153" i="24" s="1"/>
  <c r="I153" i="24" s="1"/>
  <c r="J153" i="24" s="1"/>
  <c r="K153" i="24" s="1"/>
  <c r="L153" i="24" s="1"/>
  <c r="M153" i="24" s="1"/>
  <c r="N153" i="24" s="1"/>
  <c r="O153" i="24" s="1"/>
  <c r="P153" i="24" s="1"/>
  <c r="Q153" i="24" s="1"/>
  <c r="R153" i="24" s="1"/>
  <c r="S153" i="24" s="1"/>
  <c r="T153" i="24" s="1"/>
  <c r="U153" i="24" s="1"/>
  <c r="V153" i="24" s="1"/>
  <c r="W153" i="24" s="1"/>
  <c r="X153" i="24" s="1"/>
  <c r="Y153" i="24" s="1"/>
  <c r="Z153" i="24" s="1"/>
  <c r="B153" i="24"/>
  <c r="B176" i="24" s="1"/>
  <c r="D133" i="24"/>
  <c r="E133" i="24" s="1"/>
  <c r="F133" i="24" s="1"/>
  <c r="G133" i="24" s="1"/>
  <c r="H133" i="24" s="1"/>
  <c r="I133" i="24" s="1"/>
  <c r="J133" i="24" s="1"/>
  <c r="K133" i="24" s="1"/>
  <c r="L133" i="24" s="1"/>
  <c r="M133" i="24" s="1"/>
  <c r="N133" i="24" s="1"/>
  <c r="B125" i="24"/>
  <c r="B126" i="24" s="1"/>
  <c r="B127" i="24" s="1"/>
  <c r="B128" i="24" s="1"/>
  <c r="B129" i="24" s="1"/>
  <c r="B130" i="24" s="1"/>
  <c r="D123" i="24"/>
  <c r="E123" i="24" s="1"/>
  <c r="F123" i="24" s="1"/>
  <c r="G123" i="24" s="1"/>
  <c r="H123" i="24" s="1"/>
  <c r="I123" i="24" s="1"/>
  <c r="J123" i="24" s="1"/>
  <c r="K123" i="24" s="1"/>
  <c r="L123" i="24" s="1"/>
  <c r="M123" i="24" s="1"/>
  <c r="N123" i="24" s="1"/>
  <c r="O123" i="24" s="1"/>
  <c r="P123" i="24" s="1"/>
  <c r="Q123" i="24" s="1"/>
  <c r="R123" i="24" s="1"/>
  <c r="S123" i="24" s="1"/>
  <c r="T123" i="24" s="1"/>
  <c r="U123" i="24" s="1"/>
  <c r="V123" i="24" s="1"/>
  <c r="W123" i="24" s="1"/>
  <c r="X123" i="24" s="1"/>
  <c r="Y123" i="24" s="1"/>
  <c r="Z123" i="24" s="1"/>
  <c r="D112" i="24"/>
  <c r="E112" i="24" s="1"/>
  <c r="F112" i="24" s="1"/>
  <c r="G112" i="24" s="1"/>
  <c r="H112" i="24" s="1"/>
  <c r="I112" i="24" s="1"/>
  <c r="J112" i="24" s="1"/>
  <c r="K112" i="24" s="1"/>
  <c r="L112" i="24" s="1"/>
  <c r="M112" i="24" s="1"/>
  <c r="N112" i="24" s="1"/>
  <c r="B104" i="24"/>
  <c r="B105" i="24" s="1"/>
  <c r="B106" i="24" s="1"/>
  <c r="B107" i="24" s="1"/>
  <c r="B108" i="24" s="1"/>
  <c r="B109" i="24" s="1"/>
  <c r="D102" i="24"/>
  <c r="E102" i="24" s="1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Q102" i="24" s="1"/>
  <c r="R102" i="24" s="1"/>
  <c r="S102" i="24" s="1"/>
  <c r="T102" i="24" s="1"/>
  <c r="U102" i="24" s="1"/>
  <c r="V102" i="24" s="1"/>
  <c r="W102" i="24" s="1"/>
  <c r="X102" i="24" s="1"/>
  <c r="Y102" i="24" s="1"/>
  <c r="Z102" i="24" s="1"/>
  <c r="D94" i="24"/>
  <c r="E94" i="24" s="1"/>
  <c r="F94" i="24" s="1"/>
  <c r="G94" i="24" s="1"/>
  <c r="H94" i="24" s="1"/>
  <c r="I94" i="24" s="1"/>
  <c r="J94" i="24" s="1"/>
  <c r="K94" i="24" s="1"/>
  <c r="L94" i="24" s="1"/>
  <c r="M94" i="24" s="1"/>
  <c r="N94" i="24" s="1"/>
  <c r="B86" i="24"/>
  <c r="B87" i="24" s="1"/>
  <c r="B88" i="24" s="1"/>
  <c r="B89" i="24" s="1"/>
  <c r="B90" i="24" s="1"/>
  <c r="B91" i="24" s="1"/>
  <c r="D84" i="24"/>
  <c r="E84" i="24" s="1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Q84" i="24" s="1"/>
  <c r="R84" i="24" s="1"/>
  <c r="S84" i="24" s="1"/>
  <c r="T84" i="24" s="1"/>
  <c r="U84" i="24" s="1"/>
  <c r="V84" i="24" s="1"/>
  <c r="W84" i="24" s="1"/>
  <c r="X84" i="24" s="1"/>
  <c r="Y84" i="24" s="1"/>
  <c r="Z84" i="24" s="1"/>
  <c r="D76" i="24"/>
  <c r="E76" i="24" s="1"/>
  <c r="F76" i="24" s="1"/>
  <c r="G76" i="24" s="1"/>
  <c r="H76" i="24" s="1"/>
  <c r="I76" i="24" s="1"/>
  <c r="J76" i="24" s="1"/>
  <c r="K76" i="24" s="1"/>
  <c r="L76" i="24" s="1"/>
  <c r="M76" i="24" s="1"/>
  <c r="N76" i="24" s="1"/>
  <c r="B68" i="24"/>
  <c r="B69" i="24" s="1"/>
  <c r="B70" i="24" s="1"/>
  <c r="B71" i="24" s="1"/>
  <c r="B72" i="24" s="1"/>
  <c r="B73" i="24" s="1"/>
  <c r="D66" i="24"/>
  <c r="E66" i="24" s="1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Q66" i="24" s="1"/>
  <c r="R66" i="24" s="1"/>
  <c r="S66" i="24" s="1"/>
  <c r="T66" i="24" s="1"/>
  <c r="U66" i="24" s="1"/>
  <c r="V66" i="24" s="1"/>
  <c r="W66" i="24" s="1"/>
  <c r="X66" i="24" s="1"/>
  <c r="Y66" i="24" s="1"/>
  <c r="Z66" i="24" s="1"/>
  <c r="D58" i="24"/>
  <c r="E58" i="24" s="1"/>
  <c r="F58" i="24" s="1"/>
  <c r="G58" i="24" s="1"/>
  <c r="H58" i="24" s="1"/>
  <c r="I58" i="24" s="1"/>
  <c r="J58" i="24" s="1"/>
  <c r="K58" i="24" s="1"/>
  <c r="L58" i="24" s="1"/>
  <c r="M58" i="24" s="1"/>
  <c r="N58" i="24" s="1"/>
  <c r="B50" i="24"/>
  <c r="B51" i="24" s="1"/>
  <c r="B52" i="24" s="1"/>
  <c r="B53" i="24" s="1"/>
  <c r="B54" i="24" s="1"/>
  <c r="B55" i="24" s="1"/>
  <c r="D48" i="24"/>
  <c r="E48" i="24" s="1"/>
  <c r="F48" i="24" s="1"/>
  <c r="G48" i="24" s="1"/>
  <c r="H48" i="24" s="1"/>
  <c r="I48" i="24" s="1"/>
  <c r="J48" i="24" s="1"/>
  <c r="K48" i="24" s="1"/>
  <c r="L48" i="24" s="1"/>
  <c r="M48" i="24" s="1"/>
  <c r="N48" i="24" s="1"/>
  <c r="O48" i="24" s="1"/>
  <c r="P48" i="24" s="1"/>
  <c r="Q48" i="24" s="1"/>
  <c r="R48" i="24" s="1"/>
  <c r="S48" i="24" s="1"/>
  <c r="T48" i="24" s="1"/>
  <c r="U48" i="24" s="1"/>
  <c r="V48" i="24" s="1"/>
  <c r="W48" i="24" s="1"/>
  <c r="X48" i="24" s="1"/>
  <c r="Y48" i="24" s="1"/>
  <c r="Z48" i="24" s="1"/>
  <c r="D40" i="24"/>
  <c r="E40" i="24" s="1"/>
  <c r="F40" i="24" s="1"/>
  <c r="G40" i="24" s="1"/>
  <c r="H40" i="24" s="1"/>
  <c r="I40" i="24" s="1"/>
  <c r="J40" i="24" s="1"/>
  <c r="K40" i="24" s="1"/>
  <c r="L40" i="24" s="1"/>
  <c r="M40" i="24" s="1"/>
  <c r="N40" i="24" s="1"/>
  <c r="B32" i="24"/>
  <c r="B33" i="24" s="1"/>
  <c r="B34" i="24" s="1"/>
  <c r="B35" i="24" s="1"/>
  <c r="B36" i="24" s="1"/>
  <c r="B37" i="24" s="1"/>
  <c r="D30" i="24"/>
  <c r="E30" i="24" s="1"/>
  <c r="F30" i="24" s="1"/>
  <c r="G30" i="24" s="1"/>
  <c r="H30" i="24" s="1"/>
  <c r="I30" i="24" s="1"/>
  <c r="J30" i="24" s="1"/>
  <c r="K30" i="24" s="1"/>
  <c r="L30" i="24" s="1"/>
  <c r="M30" i="24" s="1"/>
  <c r="N30" i="24" s="1"/>
  <c r="O30" i="24" s="1"/>
  <c r="P30" i="24" s="1"/>
  <c r="Q30" i="24" s="1"/>
  <c r="R30" i="24" s="1"/>
  <c r="S30" i="24" s="1"/>
  <c r="T30" i="24" s="1"/>
  <c r="U30" i="24" s="1"/>
  <c r="V30" i="24" s="1"/>
  <c r="W30" i="24" s="1"/>
  <c r="X30" i="24" s="1"/>
  <c r="Y30" i="24" s="1"/>
  <c r="Z30" i="24" s="1"/>
  <c r="D22" i="24"/>
  <c r="E22" i="24" s="1"/>
  <c r="F22" i="24" s="1"/>
  <c r="G22" i="24" s="1"/>
  <c r="H22" i="24" s="1"/>
  <c r="I22" i="24" s="1"/>
  <c r="J22" i="24" s="1"/>
  <c r="K22" i="24" s="1"/>
  <c r="L22" i="24" s="1"/>
  <c r="M22" i="24" s="1"/>
  <c r="N22" i="24" s="1"/>
  <c r="B14" i="24"/>
  <c r="B15" i="24" s="1"/>
  <c r="B16" i="24" s="1"/>
  <c r="B17" i="24" s="1"/>
  <c r="B18" i="24" s="1"/>
  <c r="B19" i="24" s="1"/>
  <c r="D12" i="24"/>
  <c r="E12" i="24" s="1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Q12" i="24" s="1"/>
  <c r="R12" i="24" s="1"/>
  <c r="S12" i="24" s="1"/>
  <c r="T12" i="24" s="1"/>
  <c r="U12" i="24" s="1"/>
  <c r="V12" i="24" s="1"/>
  <c r="W12" i="24" s="1"/>
  <c r="X12" i="24" s="1"/>
  <c r="Y12" i="24" s="1"/>
  <c r="Z12" i="24" s="1"/>
  <c r="G8" i="24"/>
  <c r="G7" i="24"/>
  <c r="D589" i="23"/>
  <c r="E589" i="23" s="1"/>
  <c r="F589" i="23" s="1"/>
  <c r="G589" i="23" s="1"/>
  <c r="H589" i="23" s="1"/>
  <c r="I589" i="23" s="1"/>
  <c r="J589" i="23" s="1"/>
  <c r="K589" i="23" s="1"/>
  <c r="L589" i="23" s="1"/>
  <c r="M589" i="23" s="1"/>
  <c r="N589" i="23" s="1"/>
  <c r="D579" i="23"/>
  <c r="E579" i="23" s="1"/>
  <c r="F579" i="23" s="1"/>
  <c r="G579" i="23" s="1"/>
  <c r="H579" i="23" s="1"/>
  <c r="I579" i="23" s="1"/>
  <c r="J579" i="23" s="1"/>
  <c r="K579" i="23" s="1"/>
  <c r="L579" i="23" s="1"/>
  <c r="M579" i="23" s="1"/>
  <c r="N579" i="23" s="1"/>
  <c r="O579" i="23" s="1"/>
  <c r="P579" i="23" s="1"/>
  <c r="Q579" i="23" s="1"/>
  <c r="R579" i="23" s="1"/>
  <c r="S579" i="23" s="1"/>
  <c r="T579" i="23" s="1"/>
  <c r="U579" i="23" s="1"/>
  <c r="V579" i="23" s="1"/>
  <c r="W579" i="23" s="1"/>
  <c r="X579" i="23" s="1"/>
  <c r="Y579" i="23" s="1"/>
  <c r="Z579" i="23" s="1"/>
  <c r="G576" i="23"/>
  <c r="D566" i="23"/>
  <c r="E566" i="23" s="1"/>
  <c r="F566" i="23" s="1"/>
  <c r="G566" i="23" s="1"/>
  <c r="H566" i="23" s="1"/>
  <c r="I566" i="23" s="1"/>
  <c r="J566" i="23" s="1"/>
  <c r="K566" i="23" s="1"/>
  <c r="L566" i="23" s="1"/>
  <c r="M566" i="23" s="1"/>
  <c r="N566" i="23" s="1"/>
  <c r="D556" i="23"/>
  <c r="E556" i="23" s="1"/>
  <c r="F556" i="23" s="1"/>
  <c r="G556" i="23" s="1"/>
  <c r="H556" i="23" s="1"/>
  <c r="I556" i="23" s="1"/>
  <c r="J556" i="23" s="1"/>
  <c r="K556" i="23" s="1"/>
  <c r="L556" i="23" s="1"/>
  <c r="M556" i="23" s="1"/>
  <c r="N556" i="23" s="1"/>
  <c r="O556" i="23" s="1"/>
  <c r="P556" i="23" s="1"/>
  <c r="Q556" i="23" s="1"/>
  <c r="R556" i="23" s="1"/>
  <c r="S556" i="23" s="1"/>
  <c r="T556" i="23" s="1"/>
  <c r="U556" i="23" s="1"/>
  <c r="V556" i="23" s="1"/>
  <c r="W556" i="23" s="1"/>
  <c r="X556" i="23" s="1"/>
  <c r="Y556" i="23" s="1"/>
  <c r="Z556" i="23" s="1"/>
  <c r="D543" i="23"/>
  <c r="E543" i="23" s="1"/>
  <c r="F543" i="23" s="1"/>
  <c r="G543" i="23" s="1"/>
  <c r="H543" i="23" s="1"/>
  <c r="I543" i="23" s="1"/>
  <c r="J543" i="23" s="1"/>
  <c r="K543" i="23" s="1"/>
  <c r="L543" i="23" s="1"/>
  <c r="M543" i="23" s="1"/>
  <c r="N543" i="23" s="1"/>
  <c r="D533" i="23"/>
  <c r="E533" i="23" s="1"/>
  <c r="F533" i="23" s="1"/>
  <c r="G533" i="23" s="1"/>
  <c r="H533" i="23" s="1"/>
  <c r="I533" i="23" s="1"/>
  <c r="J533" i="23" s="1"/>
  <c r="K533" i="23" s="1"/>
  <c r="L533" i="23" s="1"/>
  <c r="M533" i="23" s="1"/>
  <c r="N533" i="23" s="1"/>
  <c r="O533" i="23" s="1"/>
  <c r="P533" i="23" s="1"/>
  <c r="Q533" i="23" s="1"/>
  <c r="R533" i="23" s="1"/>
  <c r="S533" i="23" s="1"/>
  <c r="T533" i="23" s="1"/>
  <c r="U533" i="23" s="1"/>
  <c r="V533" i="23" s="1"/>
  <c r="W533" i="23" s="1"/>
  <c r="X533" i="23" s="1"/>
  <c r="Y533" i="23" s="1"/>
  <c r="Z533" i="23" s="1"/>
  <c r="D513" i="23"/>
  <c r="E513" i="23" s="1"/>
  <c r="F513" i="23" s="1"/>
  <c r="G513" i="23" s="1"/>
  <c r="H513" i="23" s="1"/>
  <c r="I513" i="23" s="1"/>
  <c r="J513" i="23" s="1"/>
  <c r="K513" i="23" s="1"/>
  <c r="L513" i="23" s="1"/>
  <c r="M513" i="23" s="1"/>
  <c r="N513" i="23" s="1"/>
  <c r="D503" i="23"/>
  <c r="E503" i="23" s="1"/>
  <c r="F503" i="23" s="1"/>
  <c r="G503" i="23" s="1"/>
  <c r="H503" i="23" s="1"/>
  <c r="I503" i="23" s="1"/>
  <c r="J503" i="23" s="1"/>
  <c r="K503" i="23" s="1"/>
  <c r="L503" i="23" s="1"/>
  <c r="M503" i="23" s="1"/>
  <c r="N503" i="23" s="1"/>
  <c r="O503" i="23" s="1"/>
  <c r="P503" i="23" s="1"/>
  <c r="Q503" i="23" s="1"/>
  <c r="R503" i="23" s="1"/>
  <c r="S503" i="23" s="1"/>
  <c r="T503" i="23" s="1"/>
  <c r="U503" i="23" s="1"/>
  <c r="V503" i="23" s="1"/>
  <c r="W503" i="23" s="1"/>
  <c r="X503" i="23" s="1"/>
  <c r="Y503" i="23" s="1"/>
  <c r="Z503" i="23" s="1"/>
  <c r="G500" i="23"/>
  <c r="D490" i="23"/>
  <c r="E490" i="23" s="1"/>
  <c r="F490" i="23" s="1"/>
  <c r="G490" i="23" s="1"/>
  <c r="H490" i="23" s="1"/>
  <c r="I490" i="23" s="1"/>
  <c r="J490" i="23" s="1"/>
  <c r="K490" i="23" s="1"/>
  <c r="L490" i="23" s="1"/>
  <c r="M490" i="23" s="1"/>
  <c r="N490" i="23" s="1"/>
  <c r="D480" i="23"/>
  <c r="E480" i="23" s="1"/>
  <c r="F480" i="23" s="1"/>
  <c r="G480" i="23" s="1"/>
  <c r="H480" i="23" s="1"/>
  <c r="I480" i="23" s="1"/>
  <c r="J480" i="23" s="1"/>
  <c r="K480" i="23" s="1"/>
  <c r="L480" i="23" s="1"/>
  <c r="M480" i="23" s="1"/>
  <c r="N480" i="23" s="1"/>
  <c r="O480" i="23" s="1"/>
  <c r="P480" i="23" s="1"/>
  <c r="Q480" i="23" s="1"/>
  <c r="R480" i="23" s="1"/>
  <c r="S480" i="23" s="1"/>
  <c r="T480" i="23" s="1"/>
  <c r="U480" i="23" s="1"/>
  <c r="V480" i="23" s="1"/>
  <c r="W480" i="23" s="1"/>
  <c r="X480" i="23" s="1"/>
  <c r="Y480" i="23" s="1"/>
  <c r="Z480" i="23" s="1"/>
  <c r="D467" i="23"/>
  <c r="E467" i="23" s="1"/>
  <c r="F467" i="23" s="1"/>
  <c r="G467" i="23" s="1"/>
  <c r="H467" i="23" s="1"/>
  <c r="I467" i="23" s="1"/>
  <c r="J467" i="23" s="1"/>
  <c r="K467" i="23" s="1"/>
  <c r="L467" i="23" s="1"/>
  <c r="M467" i="23" s="1"/>
  <c r="N467" i="23" s="1"/>
  <c r="D457" i="23"/>
  <c r="E457" i="23" s="1"/>
  <c r="F457" i="23" s="1"/>
  <c r="G457" i="23" s="1"/>
  <c r="H457" i="23" s="1"/>
  <c r="I457" i="23" s="1"/>
  <c r="J457" i="23" s="1"/>
  <c r="K457" i="23" s="1"/>
  <c r="L457" i="23" s="1"/>
  <c r="M457" i="23" s="1"/>
  <c r="N457" i="23" s="1"/>
  <c r="O457" i="23" s="1"/>
  <c r="P457" i="23" s="1"/>
  <c r="Q457" i="23" s="1"/>
  <c r="R457" i="23" s="1"/>
  <c r="S457" i="23" s="1"/>
  <c r="T457" i="23" s="1"/>
  <c r="U457" i="23" s="1"/>
  <c r="V457" i="23" s="1"/>
  <c r="W457" i="23" s="1"/>
  <c r="X457" i="23" s="1"/>
  <c r="Y457" i="23" s="1"/>
  <c r="Z457" i="23" s="1"/>
  <c r="D437" i="23"/>
  <c r="E437" i="23" s="1"/>
  <c r="F437" i="23" s="1"/>
  <c r="G437" i="23" s="1"/>
  <c r="H437" i="23" s="1"/>
  <c r="I437" i="23" s="1"/>
  <c r="J437" i="23" s="1"/>
  <c r="K437" i="23" s="1"/>
  <c r="L437" i="23" s="1"/>
  <c r="M437" i="23" s="1"/>
  <c r="N437" i="23" s="1"/>
  <c r="D427" i="23"/>
  <c r="E427" i="23" s="1"/>
  <c r="F427" i="23" s="1"/>
  <c r="G427" i="23" s="1"/>
  <c r="H427" i="23" s="1"/>
  <c r="I427" i="23" s="1"/>
  <c r="J427" i="23" s="1"/>
  <c r="K427" i="23" s="1"/>
  <c r="L427" i="23" s="1"/>
  <c r="M427" i="23" s="1"/>
  <c r="N427" i="23" s="1"/>
  <c r="O427" i="23" s="1"/>
  <c r="P427" i="23" s="1"/>
  <c r="Q427" i="23" s="1"/>
  <c r="R427" i="23" s="1"/>
  <c r="S427" i="23" s="1"/>
  <c r="T427" i="23" s="1"/>
  <c r="U427" i="23" s="1"/>
  <c r="V427" i="23" s="1"/>
  <c r="W427" i="23" s="1"/>
  <c r="X427" i="23" s="1"/>
  <c r="Y427" i="23" s="1"/>
  <c r="Z427" i="23" s="1"/>
  <c r="D414" i="23"/>
  <c r="E414" i="23" s="1"/>
  <c r="F414" i="23" s="1"/>
  <c r="G414" i="23" s="1"/>
  <c r="H414" i="23" s="1"/>
  <c r="I414" i="23" s="1"/>
  <c r="J414" i="23" s="1"/>
  <c r="K414" i="23" s="1"/>
  <c r="L414" i="23" s="1"/>
  <c r="M414" i="23" s="1"/>
  <c r="N414" i="23" s="1"/>
  <c r="D404" i="23"/>
  <c r="E404" i="23" s="1"/>
  <c r="F404" i="23" s="1"/>
  <c r="G404" i="23" s="1"/>
  <c r="H404" i="23" s="1"/>
  <c r="I404" i="23" s="1"/>
  <c r="J404" i="23" s="1"/>
  <c r="K404" i="23" s="1"/>
  <c r="L404" i="23" s="1"/>
  <c r="M404" i="23" s="1"/>
  <c r="N404" i="23" s="1"/>
  <c r="O404" i="23" s="1"/>
  <c r="P404" i="23" s="1"/>
  <c r="Q404" i="23" s="1"/>
  <c r="R404" i="23" s="1"/>
  <c r="S404" i="23" s="1"/>
  <c r="T404" i="23" s="1"/>
  <c r="U404" i="23" s="1"/>
  <c r="V404" i="23" s="1"/>
  <c r="W404" i="23" s="1"/>
  <c r="X404" i="23" s="1"/>
  <c r="Y404" i="23" s="1"/>
  <c r="Z404" i="23" s="1"/>
  <c r="G401" i="23"/>
  <c r="G424" i="23" s="1"/>
  <c r="D391" i="23"/>
  <c r="E391" i="23" s="1"/>
  <c r="F391" i="23" s="1"/>
  <c r="G391" i="23" s="1"/>
  <c r="H391" i="23" s="1"/>
  <c r="I391" i="23" s="1"/>
  <c r="J391" i="23" s="1"/>
  <c r="K391" i="23" s="1"/>
  <c r="L391" i="23" s="1"/>
  <c r="M391" i="23" s="1"/>
  <c r="N391" i="23" s="1"/>
  <c r="D381" i="23"/>
  <c r="E381" i="23" s="1"/>
  <c r="F381" i="23" s="1"/>
  <c r="G381" i="23" s="1"/>
  <c r="H381" i="23" s="1"/>
  <c r="I381" i="23" s="1"/>
  <c r="J381" i="23" s="1"/>
  <c r="K381" i="23" s="1"/>
  <c r="L381" i="23" s="1"/>
  <c r="M381" i="23" s="1"/>
  <c r="N381" i="23" s="1"/>
  <c r="O381" i="23" s="1"/>
  <c r="P381" i="23" s="1"/>
  <c r="Q381" i="23" s="1"/>
  <c r="R381" i="23" s="1"/>
  <c r="S381" i="23" s="1"/>
  <c r="T381" i="23" s="1"/>
  <c r="U381" i="23" s="1"/>
  <c r="V381" i="23" s="1"/>
  <c r="W381" i="23" s="1"/>
  <c r="X381" i="23" s="1"/>
  <c r="Y381" i="23" s="1"/>
  <c r="Z381" i="23" s="1"/>
  <c r="D361" i="23"/>
  <c r="E361" i="23" s="1"/>
  <c r="F361" i="23" s="1"/>
  <c r="G361" i="23" s="1"/>
  <c r="H361" i="23" s="1"/>
  <c r="I361" i="23" s="1"/>
  <c r="J361" i="23" s="1"/>
  <c r="K361" i="23" s="1"/>
  <c r="L361" i="23" s="1"/>
  <c r="M361" i="23" s="1"/>
  <c r="N361" i="23" s="1"/>
  <c r="D351" i="23"/>
  <c r="E351" i="23" s="1"/>
  <c r="F351" i="23" s="1"/>
  <c r="G351" i="23" s="1"/>
  <c r="H351" i="23" s="1"/>
  <c r="I351" i="23" s="1"/>
  <c r="J351" i="23" s="1"/>
  <c r="K351" i="23" s="1"/>
  <c r="L351" i="23" s="1"/>
  <c r="M351" i="23" s="1"/>
  <c r="N351" i="23" s="1"/>
  <c r="O351" i="23" s="1"/>
  <c r="P351" i="23" s="1"/>
  <c r="Q351" i="23" s="1"/>
  <c r="R351" i="23" s="1"/>
  <c r="S351" i="23" s="1"/>
  <c r="T351" i="23" s="1"/>
  <c r="U351" i="23" s="1"/>
  <c r="V351" i="23" s="1"/>
  <c r="W351" i="23" s="1"/>
  <c r="X351" i="23" s="1"/>
  <c r="Y351" i="23" s="1"/>
  <c r="Z351" i="23" s="1"/>
  <c r="G348" i="23"/>
  <c r="D338" i="23"/>
  <c r="E338" i="23" s="1"/>
  <c r="F338" i="23" s="1"/>
  <c r="G338" i="23" s="1"/>
  <c r="H338" i="23" s="1"/>
  <c r="I338" i="23" s="1"/>
  <c r="J338" i="23" s="1"/>
  <c r="K338" i="23" s="1"/>
  <c r="L338" i="23" s="1"/>
  <c r="M338" i="23" s="1"/>
  <c r="N338" i="23" s="1"/>
  <c r="D328" i="23"/>
  <c r="E328" i="23" s="1"/>
  <c r="F328" i="23" s="1"/>
  <c r="G328" i="23" s="1"/>
  <c r="H328" i="23" s="1"/>
  <c r="I328" i="23" s="1"/>
  <c r="J328" i="23" s="1"/>
  <c r="K328" i="23" s="1"/>
  <c r="L328" i="23" s="1"/>
  <c r="M328" i="23" s="1"/>
  <c r="N328" i="23" s="1"/>
  <c r="O328" i="23" s="1"/>
  <c r="P328" i="23" s="1"/>
  <c r="Q328" i="23" s="1"/>
  <c r="R328" i="23" s="1"/>
  <c r="S328" i="23" s="1"/>
  <c r="T328" i="23" s="1"/>
  <c r="U328" i="23" s="1"/>
  <c r="V328" i="23" s="1"/>
  <c r="W328" i="23" s="1"/>
  <c r="X328" i="23" s="1"/>
  <c r="Y328" i="23" s="1"/>
  <c r="Z328" i="23" s="1"/>
  <c r="D315" i="23"/>
  <c r="E315" i="23" s="1"/>
  <c r="F315" i="23" s="1"/>
  <c r="G315" i="23" s="1"/>
  <c r="H315" i="23" s="1"/>
  <c r="I315" i="23" s="1"/>
  <c r="J315" i="23" s="1"/>
  <c r="K315" i="23" s="1"/>
  <c r="L315" i="23" s="1"/>
  <c r="M315" i="23" s="1"/>
  <c r="N315" i="23" s="1"/>
  <c r="D305" i="23"/>
  <c r="E305" i="23" s="1"/>
  <c r="F305" i="23" s="1"/>
  <c r="G305" i="23" s="1"/>
  <c r="H305" i="23" s="1"/>
  <c r="I305" i="23" s="1"/>
  <c r="J305" i="23" s="1"/>
  <c r="K305" i="23" s="1"/>
  <c r="L305" i="23" s="1"/>
  <c r="M305" i="23" s="1"/>
  <c r="N305" i="23" s="1"/>
  <c r="O305" i="23" s="1"/>
  <c r="P305" i="23" s="1"/>
  <c r="Q305" i="23" s="1"/>
  <c r="R305" i="23" s="1"/>
  <c r="S305" i="23" s="1"/>
  <c r="T305" i="23" s="1"/>
  <c r="U305" i="23" s="1"/>
  <c r="V305" i="23" s="1"/>
  <c r="W305" i="23" s="1"/>
  <c r="X305" i="23" s="1"/>
  <c r="Y305" i="23" s="1"/>
  <c r="Z305" i="23" s="1"/>
  <c r="D285" i="23"/>
  <c r="E285" i="23" s="1"/>
  <c r="F285" i="23" s="1"/>
  <c r="G285" i="23" s="1"/>
  <c r="H285" i="23" s="1"/>
  <c r="I285" i="23" s="1"/>
  <c r="J285" i="23" s="1"/>
  <c r="K285" i="23" s="1"/>
  <c r="L285" i="23" s="1"/>
  <c r="M285" i="23" s="1"/>
  <c r="N285" i="23" s="1"/>
  <c r="D275" i="23"/>
  <c r="E275" i="23" s="1"/>
  <c r="F275" i="23" s="1"/>
  <c r="G275" i="23" s="1"/>
  <c r="H275" i="23" s="1"/>
  <c r="I275" i="23" s="1"/>
  <c r="J275" i="23" s="1"/>
  <c r="K275" i="23" s="1"/>
  <c r="L275" i="23" s="1"/>
  <c r="M275" i="23" s="1"/>
  <c r="N275" i="23" s="1"/>
  <c r="O275" i="23" s="1"/>
  <c r="P275" i="23" s="1"/>
  <c r="Q275" i="23" s="1"/>
  <c r="R275" i="23" s="1"/>
  <c r="S275" i="23" s="1"/>
  <c r="T275" i="23" s="1"/>
  <c r="U275" i="23" s="1"/>
  <c r="V275" i="23" s="1"/>
  <c r="W275" i="23" s="1"/>
  <c r="X275" i="23" s="1"/>
  <c r="Y275" i="23" s="1"/>
  <c r="Z275" i="23" s="1"/>
  <c r="G272" i="23"/>
  <c r="D262" i="23"/>
  <c r="E262" i="23" s="1"/>
  <c r="F262" i="23" s="1"/>
  <c r="G262" i="23" s="1"/>
  <c r="H262" i="23" s="1"/>
  <c r="I262" i="23" s="1"/>
  <c r="J262" i="23" s="1"/>
  <c r="K262" i="23" s="1"/>
  <c r="L262" i="23" s="1"/>
  <c r="M262" i="23" s="1"/>
  <c r="N262" i="23" s="1"/>
  <c r="D252" i="23"/>
  <c r="E252" i="23" s="1"/>
  <c r="F252" i="23" s="1"/>
  <c r="G252" i="23" s="1"/>
  <c r="H252" i="23" s="1"/>
  <c r="I252" i="23" s="1"/>
  <c r="J252" i="23" s="1"/>
  <c r="K252" i="23" s="1"/>
  <c r="L252" i="23" s="1"/>
  <c r="M252" i="23" s="1"/>
  <c r="N252" i="23" s="1"/>
  <c r="O252" i="23" s="1"/>
  <c r="P252" i="23" s="1"/>
  <c r="Q252" i="23" s="1"/>
  <c r="R252" i="23" s="1"/>
  <c r="S252" i="23" s="1"/>
  <c r="T252" i="23" s="1"/>
  <c r="U252" i="23" s="1"/>
  <c r="V252" i="23" s="1"/>
  <c r="W252" i="23" s="1"/>
  <c r="X252" i="23" s="1"/>
  <c r="Y252" i="23" s="1"/>
  <c r="Z252" i="23" s="1"/>
  <c r="D239" i="23"/>
  <c r="E239" i="23" s="1"/>
  <c r="F239" i="23" s="1"/>
  <c r="G239" i="23" s="1"/>
  <c r="H239" i="23" s="1"/>
  <c r="I239" i="23" s="1"/>
  <c r="J239" i="23" s="1"/>
  <c r="K239" i="23" s="1"/>
  <c r="L239" i="23" s="1"/>
  <c r="M239" i="23" s="1"/>
  <c r="N239" i="23" s="1"/>
  <c r="D229" i="23"/>
  <c r="E229" i="23" s="1"/>
  <c r="F229" i="23" s="1"/>
  <c r="G229" i="23" s="1"/>
  <c r="H229" i="23" s="1"/>
  <c r="I229" i="23" s="1"/>
  <c r="J229" i="23" s="1"/>
  <c r="K229" i="23" s="1"/>
  <c r="L229" i="23" s="1"/>
  <c r="M229" i="23" s="1"/>
  <c r="N229" i="23" s="1"/>
  <c r="O229" i="23" s="1"/>
  <c r="P229" i="23" s="1"/>
  <c r="Q229" i="23" s="1"/>
  <c r="R229" i="23" s="1"/>
  <c r="S229" i="23" s="1"/>
  <c r="T229" i="23" s="1"/>
  <c r="U229" i="23" s="1"/>
  <c r="V229" i="23" s="1"/>
  <c r="W229" i="23" s="1"/>
  <c r="X229" i="23" s="1"/>
  <c r="Y229" i="23" s="1"/>
  <c r="Z229" i="23" s="1"/>
  <c r="D209" i="23"/>
  <c r="E209" i="23" s="1"/>
  <c r="F209" i="23" s="1"/>
  <c r="G209" i="23" s="1"/>
  <c r="H209" i="23" s="1"/>
  <c r="I209" i="23" s="1"/>
  <c r="J209" i="23" s="1"/>
  <c r="K209" i="23" s="1"/>
  <c r="L209" i="23" s="1"/>
  <c r="M209" i="23" s="1"/>
  <c r="N209" i="23" s="1"/>
  <c r="D199" i="23"/>
  <c r="E199" i="23" s="1"/>
  <c r="F199" i="23" s="1"/>
  <c r="G199" i="23" s="1"/>
  <c r="H199" i="23" s="1"/>
  <c r="I199" i="23" s="1"/>
  <c r="J199" i="23" s="1"/>
  <c r="K199" i="23" s="1"/>
  <c r="L199" i="23" s="1"/>
  <c r="M199" i="23" s="1"/>
  <c r="N199" i="23" s="1"/>
  <c r="O199" i="23" s="1"/>
  <c r="P199" i="23" s="1"/>
  <c r="Q199" i="23" s="1"/>
  <c r="R199" i="23" s="1"/>
  <c r="S199" i="23" s="1"/>
  <c r="T199" i="23" s="1"/>
  <c r="U199" i="23" s="1"/>
  <c r="V199" i="23" s="1"/>
  <c r="W199" i="23" s="1"/>
  <c r="X199" i="23" s="1"/>
  <c r="Y199" i="23" s="1"/>
  <c r="Z199" i="23" s="1"/>
  <c r="G196" i="23"/>
  <c r="D186" i="23"/>
  <c r="E186" i="23" s="1"/>
  <c r="F186" i="23" s="1"/>
  <c r="G186" i="23" s="1"/>
  <c r="H186" i="23" s="1"/>
  <c r="I186" i="23" s="1"/>
  <c r="J186" i="23" s="1"/>
  <c r="K186" i="23" s="1"/>
  <c r="L186" i="23" s="1"/>
  <c r="M186" i="23" s="1"/>
  <c r="N186" i="23" s="1"/>
  <c r="D176" i="23"/>
  <c r="E176" i="23" s="1"/>
  <c r="F176" i="23" s="1"/>
  <c r="G176" i="23" s="1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R176" i="23" s="1"/>
  <c r="S176" i="23" s="1"/>
  <c r="T176" i="23" s="1"/>
  <c r="U176" i="23" s="1"/>
  <c r="V176" i="23" s="1"/>
  <c r="W176" i="23" s="1"/>
  <c r="X176" i="23" s="1"/>
  <c r="Y176" i="23" s="1"/>
  <c r="Z176" i="23" s="1"/>
  <c r="D163" i="23"/>
  <c r="E163" i="23" s="1"/>
  <c r="F163" i="23" s="1"/>
  <c r="G163" i="23" s="1"/>
  <c r="H163" i="23" s="1"/>
  <c r="I163" i="23" s="1"/>
  <c r="J163" i="23" s="1"/>
  <c r="K163" i="23" s="1"/>
  <c r="L163" i="23" s="1"/>
  <c r="M163" i="23" s="1"/>
  <c r="N163" i="23" s="1"/>
  <c r="D153" i="23"/>
  <c r="E153" i="23" s="1"/>
  <c r="F153" i="23" s="1"/>
  <c r="G153" i="23" s="1"/>
  <c r="H153" i="23" s="1"/>
  <c r="I153" i="23" s="1"/>
  <c r="J153" i="23" s="1"/>
  <c r="K153" i="23" s="1"/>
  <c r="L153" i="23" s="1"/>
  <c r="M153" i="23" s="1"/>
  <c r="N153" i="23" s="1"/>
  <c r="O153" i="23" s="1"/>
  <c r="P153" i="23" s="1"/>
  <c r="Q153" i="23" s="1"/>
  <c r="R153" i="23" s="1"/>
  <c r="S153" i="23" s="1"/>
  <c r="T153" i="23" s="1"/>
  <c r="U153" i="23" s="1"/>
  <c r="V153" i="23" s="1"/>
  <c r="W153" i="23" s="1"/>
  <c r="X153" i="23" s="1"/>
  <c r="Y153" i="23" s="1"/>
  <c r="Z153" i="23" s="1"/>
  <c r="D133" i="23"/>
  <c r="E133" i="23" s="1"/>
  <c r="F133" i="23" s="1"/>
  <c r="G133" i="23" s="1"/>
  <c r="H133" i="23" s="1"/>
  <c r="I133" i="23" s="1"/>
  <c r="J133" i="23" s="1"/>
  <c r="K133" i="23" s="1"/>
  <c r="L133" i="23" s="1"/>
  <c r="M133" i="23" s="1"/>
  <c r="N133" i="23" s="1"/>
  <c r="B125" i="23"/>
  <c r="B126" i="23" s="1"/>
  <c r="B127" i="23" s="1"/>
  <c r="B128" i="23" s="1"/>
  <c r="B129" i="23" s="1"/>
  <c r="B130" i="23" s="1"/>
  <c r="D123" i="23"/>
  <c r="E123" i="23" s="1"/>
  <c r="F123" i="23" s="1"/>
  <c r="G123" i="23" s="1"/>
  <c r="H123" i="23" s="1"/>
  <c r="I123" i="23" s="1"/>
  <c r="J123" i="23" s="1"/>
  <c r="K123" i="23" s="1"/>
  <c r="L123" i="23" s="1"/>
  <c r="M123" i="23" s="1"/>
  <c r="N123" i="23" s="1"/>
  <c r="O123" i="23" s="1"/>
  <c r="P123" i="23" s="1"/>
  <c r="Q123" i="23" s="1"/>
  <c r="R123" i="23" s="1"/>
  <c r="S123" i="23" s="1"/>
  <c r="T123" i="23" s="1"/>
  <c r="U123" i="23" s="1"/>
  <c r="V123" i="23" s="1"/>
  <c r="W123" i="23" s="1"/>
  <c r="X123" i="23" s="1"/>
  <c r="Y123" i="23" s="1"/>
  <c r="Z123" i="23" s="1"/>
  <c r="D112" i="23"/>
  <c r="E112" i="23" s="1"/>
  <c r="F112" i="23" s="1"/>
  <c r="G112" i="23" s="1"/>
  <c r="H112" i="23" s="1"/>
  <c r="I112" i="23" s="1"/>
  <c r="J112" i="23" s="1"/>
  <c r="K112" i="23" s="1"/>
  <c r="L112" i="23" s="1"/>
  <c r="M112" i="23" s="1"/>
  <c r="N112" i="23" s="1"/>
  <c r="B104" i="23"/>
  <c r="B105" i="23" s="1"/>
  <c r="B106" i="23" s="1"/>
  <c r="B107" i="23" s="1"/>
  <c r="B108" i="23" s="1"/>
  <c r="B109" i="23" s="1"/>
  <c r="D102" i="23"/>
  <c r="E102" i="23" s="1"/>
  <c r="F102" i="23" s="1"/>
  <c r="G102" i="23" s="1"/>
  <c r="H102" i="23" s="1"/>
  <c r="I102" i="23" s="1"/>
  <c r="J102" i="23" s="1"/>
  <c r="K102" i="23" s="1"/>
  <c r="L102" i="23" s="1"/>
  <c r="M102" i="23" s="1"/>
  <c r="N102" i="23" s="1"/>
  <c r="O102" i="23" s="1"/>
  <c r="P102" i="23" s="1"/>
  <c r="Q102" i="23" s="1"/>
  <c r="R102" i="23" s="1"/>
  <c r="S102" i="23" s="1"/>
  <c r="T102" i="23" s="1"/>
  <c r="U102" i="23" s="1"/>
  <c r="V102" i="23" s="1"/>
  <c r="W102" i="23" s="1"/>
  <c r="X102" i="23" s="1"/>
  <c r="Y102" i="23" s="1"/>
  <c r="Z102" i="23" s="1"/>
  <c r="D94" i="23"/>
  <c r="E94" i="23" s="1"/>
  <c r="F94" i="23" s="1"/>
  <c r="G94" i="23" s="1"/>
  <c r="H94" i="23" s="1"/>
  <c r="I94" i="23" s="1"/>
  <c r="J94" i="23" s="1"/>
  <c r="K94" i="23" s="1"/>
  <c r="L94" i="23" s="1"/>
  <c r="M94" i="23" s="1"/>
  <c r="N94" i="23" s="1"/>
  <c r="B86" i="23"/>
  <c r="B87" i="23" s="1"/>
  <c r="B88" i="23" s="1"/>
  <c r="B89" i="23" s="1"/>
  <c r="B90" i="23" s="1"/>
  <c r="B91" i="23" s="1"/>
  <c r="D84" i="23"/>
  <c r="E84" i="23" s="1"/>
  <c r="F84" i="23" s="1"/>
  <c r="G84" i="23" s="1"/>
  <c r="H84" i="23" s="1"/>
  <c r="I84" i="23" s="1"/>
  <c r="J84" i="23" s="1"/>
  <c r="K84" i="23" s="1"/>
  <c r="L84" i="23" s="1"/>
  <c r="M84" i="23" s="1"/>
  <c r="N84" i="23" s="1"/>
  <c r="O84" i="23" s="1"/>
  <c r="P84" i="23" s="1"/>
  <c r="Q84" i="23" s="1"/>
  <c r="R84" i="23" s="1"/>
  <c r="S84" i="23" s="1"/>
  <c r="T84" i="23" s="1"/>
  <c r="U84" i="23" s="1"/>
  <c r="V84" i="23" s="1"/>
  <c r="W84" i="23" s="1"/>
  <c r="X84" i="23" s="1"/>
  <c r="Y84" i="23" s="1"/>
  <c r="Z84" i="23" s="1"/>
  <c r="D76" i="23"/>
  <c r="E76" i="23" s="1"/>
  <c r="F76" i="23" s="1"/>
  <c r="G76" i="23" s="1"/>
  <c r="H76" i="23" s="1"/>
  <c r="I76" i="23" s="1"/>
  <c r="J76" i="23" s="1"/>
  <c r="K76" i="23" s="1"/>
  <c r="L76" i="23" s="1"/>
  <c r="M76" i="23" s="1"/>
  <c r="N76" i="23" s="1"/>
  <c r="B68" i="23"/>
  <c r="B69" i="23" s="1"/>
  <c r="B70" i="23" s="1"/>
  <c r="B71" i="23" s="1"/>
  <c r="B72" i="23" s="1"/>
  <c r="B73" i="23" s="1"/>
  <c r="D66" i="23"/>
  <c r="E66" i="23" s="1"/>
  <c r="F66" i="23" s="1"/>
  <c r="G66" i="23" s="1"/>
  <c r="H66" i="23" s="1"/>
  <c r="I66" i="23" s="1"/>
  <c r="J66" i="23" s="1"/>
  <c r="K66" i="23" s="1"/>
  <c r="L66" i="23" s="1"/>
  <c r="M66" i="23" s="1"/>
  <c r="N66" i="23" s="1"/>
  <c r="O66" i="23" s="1"/>
  <c r="P66" i="23" s="1"/>
  <c r="Q66" i="23" s="1"/>
  <c r="R66" i="23" s="1"/>
  <c r="S66" i="23" s="1"/>
  <c r="T66" i="23" s="1"/>
  <c r="U66" i="23" s="1"/>
  <c r="V66" i="23" s="1"/>
  <c r="W66" i="23" s="1"/>
  <c r="X66" i="23" s="1"/>
  <c r="Y66" i="23" s="1"/>
  <c r="Z66" i="23" s="1"/>
  <c r="D58" i="23"/>
  <c r="E58" i="23" s="1"/>
  <c r="F58" i="23" s="1"/>
  <c r="G58" i="23" s="1"/>
  <c r="H58" i="23" s="1"/>
  <c r="I58" i="23" s="1"/>
  <c r="J58" i="23" s="1"/>
  <c r="K58" i="23" s="1"/>
  <c r="L58" i="23" s="1"/>
  <c r="M58" i="23" s="1"/>
  <c r="N58" i="23" s="1"/>
  <c r="B50" i="23"/>
  <c r="B51" i="23" s="1"/>
  <c r="B52" i="23" s="1"/>
  <c r="B53" i="23" s="1"/>
  <c r="B54" i="23" s="1"/>
  <c r="B55" i="23" s="1"/>
  <c r="D48" i="23"/>
  <c r="E48" i="23" s="1"/>
  <c r="F48" i="23" s="1"/>
  <c r="G48" i="23" s="1"/>
  <c r="H48" i="23" s="1"/>
  <c r="I48" i="23" s="1"/>
  <c r="J48" i="23" s="1"/>
  <c r="K48" i="23" s="1"/>
  <c r="L48" i="23" s="1"/>
  <c r="M48" i="23" s="1"/>
  <c r="N48" i="23" s="1"/>
  <c r="O48" i="23" s="1"/>
  <c r="P48" i="23" s="1"/>
  <c r="Q48" i="23" s="1"/>
  <c r="R48" i="23" s="1"/>
  <c r="S48" i="23" s="1"/>
  <c r="T48" i="23" s="1"/>
  <c r="U48" i="23" s="1"/>
  <c r="V48" i="23" s="1"/>
  <c r="W48" i="23" s="1"/>
  <c r="X48" i="23" s="1"/>
  <c r="Y48" i="23" s="1"/>
  <c r="Z48" i="23" s="1"/>
  <c r="D40" i="23"/>
  <c r="E40" i="23" s="1"/>
  <c r="F40" i="23" s="1"/>
  <c r="G40" i="23" s="1"/>
  <c r="H40" i="23" s="1"/>
  <c r="I40" i="23" s="1"/>
  <c r="J40" i="23" s="1"/>
  <c r="K40" i="23" s="1"/>
  <c r="L40" i="23" s="1"/>
  <c r="M40" i="23" s="1"/>
  <c r="N40" i="23" s="1"/>
  <c r="B32" i="23"/>
  <c r="B33" i="23" s="1"/>
  <c r="B34" i="23" s="1"/>
  <c r="B35" i="23" s="1"/>
  <c r="B36" i="23" s="1"/>
  <c r="B37" i="23" s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R30" i="23" s="1"/>
  <c r="S30" i="23" s="1"/>
  <c r="T30" i="23" s="1"/>
  <c r="U30" i="23" s="1"/>
  <c r="V30" i="23" s="1"/>
  <c r="W30" i="23" s="1"/>
  <c r="X30" i="23" s="1"/>
  <c r="Y30" i="23" s="1"/>
  <c r="Z30" i="23" s="1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B14" i="23"/>
  <c r="B15" i="23" s="1"/>
  <c r="B16" i="23" s="1"/>
  <c r="B17" i="23" s="1"/>
  <c r="B18" i="23" s="1"/>
  <c r="B19" i="23" s="1"/>
  <c r="D12" i="23"/>
  <c r="E12" i="23" s="1"/>
  <c r="F12" i="23" s="1"/>
  <c r="G12" i="23" s="1"/>
  <c r="H12" i="23" s="1"/>
  <c r="I12" i="23" s="1"/>
  <c r="J12" i="23" s="1"/>
  <c r="K12" i="23" s="1"/>
  <c r="L12" i="23" s="1"/>
  <c r="M12" i="23" s="1"/>
  <c r="N12" i="23" s="1"/>
  <c r="O12" i="23" s="1"/>
  <c r="P12" i="23" s="1"/>
  <c r="Q12" i="23" s="1"/>
  <c r="R12" i="23" s="1"/>
  <c r="S12" i="23" s="1"/>
  <c r="T12" i="23" s="1"/>
  <c r="U12" i="23" s="1"/>
  <c r="V12" i="23" s="1"/>
  <c r="W12" i="23" s="1"/>
  <c r="X12" i="23" s="1"/>
  <c r="Y12" i="23" s="1"/>
  <c r="Z12" i="23" s="1"/>
  <c r="G8" i="23"/>
  <c r="G7" i="23"/>
  <c r="D665" i="22"/>
  <c r="E665" i="22" s="1"/>
  <c r="F665" i="22" s="1"/>
  <c r="G665" i="22" s="1"/>
  <c r="H665" i="22" s="1"/>
  <c r="I665" i="22" s="1"/>
  <c r="J665" i="22" s="1"/>
  <c r="K665" i="22" s="1"/>
  <c r="L665" i="22" s="1"/>
  <c r="M665" i="22" s="1"/>
  <c r="N665" i="22" s="1"/>
  <c r="B657" i="22"/>
  <c r="B658" i="22" s="1"/>
  <c r="B659" i="22" s="1"/>
  <c r="B660" i="22" s="1"/>
  <c r="B661" i="22" s="1"/>
  <c r="B662" i="22" s="1"/>
  <c r="D655" i="22"/>
  <c r="E655" i="22" s="1"/>
  <c r="F655" i="22" s="1"/>
  <c r="G655" i="22" s="1"/>
  <c r="H655" i="22" s="1"/>
  <c r="I655" i="22" s="1"/>
  <c r="J655" i="22" s="1"/>
  <c r="K655" i="22" s="1"/>
  <c r="L655" i="22" s="1"/>
  <c r="M655" i="22" s="1"/>
  <c r="N655" i="22" s="1"/>
  <c r="O655" i="22" s="1"/>
  <c r="P655" i="22" s="1"/>
  <c r="Q655" i="22" s="1"/>
  <c r="R655" i="22" s="1"/>
  <c r="S655" i="22" s="1"/>
  <c r="T655" i="22" s="1"/>
  <c r="U655" i="22" s="1"/>
  <c r="V655" i="22" s="1"/>
  <c r="W655" i="22" s="1"/>
  <c r="X655" i="22" s="1"/>
  <c r="Y655" i="22" s="1"/>
  <c r="Z655" i="22" s="1"/>
  <c r="B655" i="22"/>
  <c r="D642" i="22"/>
  <c r="E642" i="22" s="1"/>
  <c r="F642" i="22" s="1"/>
  <c r="G642" i="22" s="1"/>
  <c r="H642" i="22" s="1"/>
  <c r="I642" i="22" s="1"/>
  <c r="J642" i="22" s="1"/>
  <c r="K642" i="22" s="1"/>
  <c r="L642" i="22" s="1"/>
  <c r="M642" i="22" s="1"/>
  <c r="N642" i="22" s="1"/>
  <c r="B634" i="22"/>
  <c r="B635" i="22" s="1"/>
  <c r="B636" i="22" s="1"/>
  <c r="B637" i="22" s="1"/>
  <c r="B638" i="22" s="1"/>
  <c r="B639" i="22" s="1"/>
  <c r="D632" i="22"/>
  <c r="E632" i="22" s="1"/>
  <c r="F632" i="22" s="1"/>
  <c r="G632" i="22" s="1"/>
  <c r="H632" i="22" s="1"/>
  <c r="I632" i="22" s="1"/>
  <c r="J632" i="22" s="1"/>
  <c r="K632" i="22" s="1"/>
  <c r="L632" i="22" s="1"/>
  <c r="M632" i="22" s="1"/>
  <c r="N632" i="22" s="1"/>
  <c r="O632" i="22" s="1"/>
  <c r="P632" i="22" s="1"/>
  <c r="Q632" i="22" s="1"/>
  <c r="R632" i="22" s="1"/>
  <c r="S632" i="22" s="1"/>
  <c r="T632" i="22" s="1"/>
  <c r="U632" i="22" s="1"/>
  <c r="V632" i="22" s="1"/>
  <c r="W632" i="22" s="1"/>
  <c r="X632" i="22" s="1"/>
  <c r="Y632" i="22" s="1"/>
  <c r="Z632" i="22" s="1"/>
  <c r="B632" i="22"/>
  <c r="G652" i="22"/>
  <c r="D619" i="22"/>
  <c r="E619" i="22" s="1"/>
  <c r="F619" i="22" s="1"/>
  <c r="G619" i="22" s="1"/>
  <c r="H619" i="22" s="1"/>
  <c r="I619" i="22" s="1"/>
  <c r="J619" i="22" s="1"/>
  <c r="K619" i="22" s="1"/>
  <c r="L619" i="22" s="1"/>
  <c r="M619" i="22" s="1"/>
  <c r="N619" i="22" s="1"/>
  <c r="B611" i="22"/>
  <c r="B612" i="22" s="1"/>
  <c r="B613" i="22" s="1"/>
  <c r="B614" i="22" s="1"/>
  <c r="B615" i="22" s="1"/>
  <c r="B616" i="22" s="1"/>
  <c r="D609" i="22"/>
  <c r="E609" i="22" s="1"/>
  <c r="F609" i="22" s="1"/>
  <c r="G609" i="22" s="1"/>
  <c r="H609" i="22" s="1"/>
  <c r="I609" i="22" s="1"/>
  <c r="J609" i="22" s="1"/>
  <c r="K609" i="22" s="1"/>
  <c r="L609" i="22" s="1"/>
  <c r="M609" i="22" s="1"/>
  <c r="N609" i="22" s="1"/>
  <c r="O609" i="22" s="1"/>
  <c r="P609" i="22" s="1"/>
  <c r="Q609" i="22" s="1"/>
  <c r="R609" i="22" s="1"/>
  <c r="S609" i="22" s="1"/>
  <c r="T609" i="22" s="1"/>
  <c r="U609" i="22" s="1"/>
  <c r="V609" i="22" s="1"/>
  <c r="W609" i="22" s="1"/>
  <c r="X609" i="22" s="1"/>
  <c r="Y609" i="22" s="1"/>
  <c r="Z609" i="22" s="1"/>
  <c r="E589" i="22"/>
  <c r="F589" i="22" s="1"/>
  <c r="G589" i="22" s="1"/>
  <c r="H589" i="22" s="1"/>
  <c r="I589" i="22" s="1"/>
  <c r="J589" i="22" s="1"/>
  <c r="K589" i="22" s="1"/>
  <c r="L589" i="22" s="1"/>
  <c r="M589" i="22" s="1"/>
  <c r="N589" i="22" s="1"/>
  <c r="D589" i="22"/>
  <c r="B581" i="22"/>
  <c r="B582" i="22" s="1"/>
  <c r="B583" i="22" s="1"/>
  <c r="B584" i="22" s="1"/>
  <c r="B585" i="22" s="1"/>
  <c r="B586" i="22" s="1"/>
  <c r="D579" i="22"/>
  <c r="E579" i="22" s="1"/>
  <c r="F579" i="22" s="1"/>
  <c r="G579" i="22" s="1"/>
  <c r="H579" i="22" s="1"/>
  <c r="I579" i="22" s="1"/>
  <c r="J579" i="22" s="1"/>
  <c r="K579" i="22" s="1"/>
  <c r="L579" i="22" s="1"/>
  <c r="M579" i="22" s="1"/>
  <c r="N579" i="22" s="1"/>
  <c r="O579" i="22" s="1"/>
  <c r="P579" i="22" s="1"/>
  <c r="Q579" i="22" s="1"/>
  <c r="R579" i="22" s="1"/>
  <c r="S579" i="22" s="1"/>
  <c r="T579" i="22" s="1"/>
  <c r="U579" i="22" s="1"/>
  <c r="V579" i="22" s="1"/>
  <c r="W579" i="22" s="1"/>
  <c r="X579" i="22" s="1"/>
  <c r="Y579" i="22" s="1"/>
  <c r="Z579" i="22" s="1"/>
  <c r="B579" i="22"/>
  <c r="D566" i="22"/>
  <c r="E566" i="22" s="1"/>
  <c r="F566" i="22" s="1"/>
  <c r="G566" i="22" s="1"/>
  <c r="H566" i="22" s="1"/>
  <c r="I566" i="22" s="1"/>
  <c r="J566" i="22" s="1"/>
  <c r="K566" i="22" s="1"/>
  <c r="L566" i="22" s="1"/>
  <c r="M566" i="22" s="1"/>
  <c r="N566" i="22" s="1"/>
  <c r="B558" i="22"/>
  <c r="B559" i="22" s="1"/>
  <c r="B560" i="22" s="1"/>
  <c r="B561" i="22" s="1"/>
  <c r="B562" i="22" s="1"/>
  <c r="B563" i="22" s="1"/>
  <c r="D556" i="22"/>
  <c r="E556" i="22" s="1"/>
  <c r="F556" i="22" s="1"/>
  <c r="G556" i="22" s="1"/>
  <c r="H556" i="22" s="1"/>
  <c r="I556" i="22" s="1"/>
  <c r="J556" i="22" s="1"/>
  <c r="K556" i="22" s="1"/>
  <c r="L556" i="22" s="1"/>
  <c r="M556" i="22" s="1"/>
  <c r="N556" i="22" s="1"/>
  <c r="O556" i="22" s="1"/>
  <c r="P556" i="22" s="1"/>
  <c r="Q556" i="22" s="1"/>
  <c r="R556" i="22" s="1"/>
  <c r="S556" i="22" s="1"/>
  <c r="T556" i="22" s="1"/>
  <c r="U556" i="22" s="1"/>
  <c r="V556" i="22" s="1"/>
  <c r="W556" i="22" s="1"/>
  <c r="X556" i="22" s="1"/>
  <c r="Y556" i="22" s="1"/>
  <c r="Z556" i="22" s="1"/>
  <c r="B556" i="22"/>
  <c r="G576" i="22"/>
  <c r="D543" i="22"/>
  <c r="E543" i="22" s="1"/>
  <c r="F543" i="22" s="1"/>
  <c r="G543" i="22" s="1"/>
  <c r="H543" i="22" s="1"/>
  <c r="I543" i="22" s="1"/>
  <c r="J543" i="22" s="1"/>
  <c r="K543" i="22" s="1"/>
  <c r="L543" i="22" s="1"/>
  <c r="M543" i="22" s="1"/>
  <c r="N543" i="22" s="1"/>
  <c r="B535" i="22"/>
  <c r="B536" i="22" s="1"/>
  <c r="B537" i="22" s="1"/>
  <c r="B538" i="22" s="1"/>
  <c r="B539" i="22" s="1"/>
  <c r="B540" i="22" s="1"/>
  <c r="D533" i="22"/>
  <c r="E533" i="22" s="1"/>
  <c r="F533" i="22" s="1"/>
  <c r="G533" i="22" s="1"/>
  <c r="H533" i="22" s="1"/>
  <c r="I533" i="22" s="1"/>
  <c r="J533" i="22" s="1"/>
  <c r="K533" i="22" s="1"/>
  <c r="L533" i="22" s="1"/>
  <c r="M533" i="22" s="1"/>
  <c r="N533" i="22" s="1"/>
  <c r="O533" i="22" s="1"/>
  <c r="P533" i="22" s="1"/>
  <c r="Q533" i="22" s="1"/>
  <c r="R533" i="22" s="1"/>
  <c r="S533" i="22" s="1"/>
  <c r="T533" i="22" s="1"/>
  <c r="U533" i="22" s="1"/>
  <c r="V533" i="22" s="1"/>
  <c r="W533" i="22" s="1"/>
  <c r="X533" i="22" s="1"/>
  <c r="Y533" i="22" s="1"/>
  <c r="Z533" i="22" s="1"/>
  <c r="E513" i="22"/>
  <c r="F513" i="22" s="1"/>
  <c r="G513" i="22" s="1"/>
  <c r="H513" i="22" s="1"/>
  <c r="I513" i="22" s="1"/>
  <c r="J513" i="22" s="1"/>
  <c r="K513" i="22" s="1"/>
  <c r="L513" i="22" s="1"/>
  <c r="M513" i="22" s="1"/>
  <c r="N513" i="22" s="1"/>
  <c r="D513" i="22"/>
  <c r="B505" i="22"/>
  <c r="B506" i="22" s="1"/>
  <c r="B507" i="22" s="1"/>
  <c r="B508" i="22" s="1"/>
  <c r="B509" i="22" s="1"/>
  <c r="B510" i="22" s="1"/>
  <c r="D503" i="22"/>
  <c r="E503" i="22" s="1"/>
  <c r="F503" i="22" s="1"/>
  <c r="G503" i="22" s="1"/>
  <c r="H503" i="22" s="1"/>
  <c r="I503" i="22" s="1"/>
  <c r="J503" i="22" s="1"/>
  <c r="K503" i="22" s="1"/>
  <c r="L503" i="22" s="1"/>
  <c r="M503" i="22" s="1"/>
  <c r="N503" i="22" s="1"/>
  <c r="O503" i="22" s="1"/>
  <c r="P503" i="22" s="1"/>
  <c r="Q503" i="22" s="1"/>
  <c r="R503" i="22" s="1"/>
  <c r="S503" i="22" s="1"/>
  <c r="T503" i="22" s="1"/>
  <c r="U503" i="22" s="1"/>
  <c r="V503" i="22" s="1"/>
  <c r="W503" i="22" s="1"/>
  <c r="X503" i="22" s="1"/>
  <c r="Y503" i="22" s="1"/>
  <c r="Z503" i="22" s="1"/>
  <c r="B503" i="22"/>
  <c r="D490" i="22"/>
  <c r="E490" i="22" s="1"/>
  <c r="F490" i="22" s="1"/>
  <c r="G490" i="22" s="1"/>
  <c r="H490" i="22" s="1"/>
  <c r="I490" i="22" s="1"/>
  <c r="J490" i="22" s="1"/>
  <c r="K490" i="22" s="1"/>
  <c r="L490" i="22" s="1"/>
  <c r="M490" i="22" s="1"/>
  <c r="N490" i="22" s="1"/>
  <c r="B482" i="22"/>
  <c r="B483" i="22" s="1"/>
  <c r="B484" i="22" s="1"/>
  <c r="B485" i="22" s="1"/>
  <c r="B486" i="22" s="1"/>
  <c r="B487" i="22" s="1"/>
  <c r="E480" i="22"/>
  <c r="F480" i="22" s="1"/>
  <c r="G480" i="22" s="1"/>
  <c r="H480" i="22" s="1"/>
  <c r="I480" i="22" s="1"/>
  <c r="J480" i="22" s="1"/>
  <c r="K480" i="22" s="1"/>
  <c r="L480" i="22" s="1"/>
  <c r="M480" i="22" s="1"/>
  <c r="N480" i="22" s="1"/>
  <c r="O480" i="22" s="1"/>
  <c r="P480" i="22" s="1"/>
  <c r="Q480" i="22" s="1"/>
  <c r="R480" i="22" s="1"/>
  <c r="S480" i="22" s="1"/>
  <c r="T480" i="22" s="1"/>
  <c r="U480" i="22" s="1"/>
  <c r="V480" i="22" s="1"/>
  <c r="W480" i="22" s="1"/>
  <c r="X480" i="22" s="1"/>
  <c r="Y480" i="22" s="1"/>
  <c r="Z480" i="22" s="1"/>
  <c r="D480" i="22"/>
  <c r="B480" i="22"/>
  <c r="G500" i="22"/>
  <c r="D467" i="22"/>
  <c r="E467" i="22" s="1"/>
  <c r="F467" i="22" s="1"/>
  <c r="G467" i="22" s="1"/>
  <c r="H467" i="22" s="1"/>
  <c r="I467" i="22" s="1"/>
  <c r="J467" i="22" s="1"/>
  <c r="K467" i="22" s="1"/>
  <c r="L467" i="22" s="1"/>
  <c r="M467" i="22" s="1"/>
  <c r="N467" i="22" s="1"/>
  <c r="B459" i="22"/>
  <c r="B460" i="22" s="1"/>
  <c r="B461" i="22" s="1"/>
  <c r="B462" i="22" s="1"/>
  <c r="B463" i="22" s="1"/>
  <c r="B464" i="22" s="1"/>
  <c r="D457" i="22"/>
  <c r="E457" i="22" s="1"/>
  <c r="F457" i="22" s="1"/>
  <c r="G457" i="22" s="1"/>
  <c r="H457" i="22" s="1"/>
  <c r="I457" i="22" s="1"/>
  <c r="J457" i="22" s="1"/>
  <c r="K457" i="22" s="1"/>
  <c r="L457" i="22" s="1"/>
  <c r="M457" i="22" s="1"/>
  <c r="N457" i="22" s="1"/>
  <c r="O457" i="22" s="1"/>
  <c r="P457" i="22" s="1"/>
  <c r="Q457" i="22" s="1"/>
  <c r="R457" i="22" s="1"/>
  <c r="S457" i="22" s="1"/>
  <c r="T457" i="22" s="1"/>
  <c r="U457" i="22" s="1"/>
  <c r="V457" i="22" s="1"/>
  <c r="W457" i="22" s="1"/>
  <c r="X457" i="22" s="1"/>
  <c r="Y457" i="22" s="1"/>
  <c r="Z457" i="22" s="1"/>
  <c r="D437" i="22"/>
  <c r="E437" i="22" s="1"/>
  <c r="F437" i="22" s="1"/>
  <c r="G437" i="22" s="1"/>
  <c r="H437" i="22" s="1"/>
  <c r="I437" i="22" s="1"/>
  <c r="J437" i="22" s="1"/>
  <c r="K437" i="22" s="1"/>
  <c r="L437" i="22" s="1"/>
  <c r="M437" i="22" s="1"/>
  <c r="N437" i="22" s="1"/>
  <c r="B429" i="22"/>
  <c r="B430" i="22" s="1"/>
  <c r="B431" i="22" s="1"/>
  <c r="B432" i="22" s="1"/>
  <c r="B433" i="22" s="1"/>
  <c r="B434" i="22" s="1"/>
  <c r="D427" i="22"/>
  <c r="E427" i="22" s="1"/>
  <c r="F427" i="22" s="1"/>
  <c r="G427" i="22" s="1"/>
  <c r="H427" i="22" s="1"/>
  <c r="I427" i="22" s="1"/>
  <c r="J427" i="22" s="1"/>
  <c r="K427" i="22" s="1"/>
  <c r="L427" i="22" s="1"/>
  <c r="M427" i="22" s="1"/>
  <c r="N427" i="22" s="1"/>
  <c r="O427" i="22" s="1"/>
  <c r="P427" i="22" s="1"/>
  <c r="Q427" i="22" s="1"/>
  <c r="R427" i="22" s="1"/>
  <c r="S427" i="22" s="1"/>
  <c r="T427" i="22" s="1"/>
  <c r="U427" i="22" s="1"/>
  <c r="V427" i="22" s="1"/>
  <c r="W427" i="22" s="1"/>
  <c r="X427" i="22" s="1"/>
  <c r="Y427" i="22" s="1"/>
  <c r="Z427" i="22" s="1"/>
  <c r="B427" i="22"/>
  <c r="D414" i="22"/>
  <c r="E414" i="22" s="1"/>
  <c r="F414" i="22" s="1"/>
  <c r="G414" i="22" s="1"/>
  <c r="H414" i="22" s="1"/>
  <c r="I414" i="22" s="1"/>
  <c r="J414" i="22" s="1"/>
  <c r="K414" i="22" s="1"/>
  <c r="L414" i="22" s="1"/>
  <c r="M414" i="22" s="1"/>
  <c r="N414" i="22" s="1"/>
  <c r="B407" i="22"/>
  <c r="B408" i="22" s="1"/>
  <c r="B409" i="22" s="1"/>
  <c r="B410" i="22" s="1"/>
  <c r="B411" i="22" s="1"/>
  <c r="B406" i="22"/>
  <c r="D404" i="22"/>
  <c r="E404" i="22" s="1"/>
  <c r="F404" i="22" s="1"/>
  <c r="G404" i="22" s="1"/>
  <c r="H404" i="22" s="1"/>
  <c r="I404" i="22" s="1"/>
  <c r="J404" i="22" s="1"/>
  <c r="K404" i="22" s="1"/>
  <c r="L404" i="22" s="1"/>
  <c r="M404" i="22" s="1"/>
  <c r="N404" i="22" s="1"/>
  <c r="O404" i="22" s="1"/>
  <c r="P404" i="22" s="1"/>
  <c r="Q404" i="22" s="1"/>
  <c r="R404" i="22" s="1"/>
  <c r="S404" i="22" s="1"/>
  <c r="T404" i="22" s="1"/>
  <c r="U404" i="22" s="1"/>
  <c r="V404" i="22" s="1"/>
  <c r="W404" i="22" s="1"/>
  <c r="X404" i="22" s="1"/>
  <c r="Y404" i="22" s="1"/>
  <c r="Z404" i="22" s="1"/>
  <c r="B404" i="22"/>
  <c r="G424" i="22"/>
  <c r="D391" i="22"/>
  <c r="E391" i="22" s="1"/>
  <c r="F391" i="22" s="1"/>
  <c r="G391" i="22" s="1"/>
  <c r="H391" i="22" s="1"/>
  <c r="I391" i="22" s="1"/>
  <c r="J391" i="22" s="1"/>
  <c r="K391" i="22" s="1"/>
  <c r="L391" i="22" s="1"/>
  <c r="M391" i="22" s="1"/>
  <c r="N391" i="22" s="1"/>
  <c r="B383" i="22"/>
  <c r="B384" i="22" s="1"/>
  <c r="B385" i="22" s="1"/>
  <c r="B386" i="22" s="1"/>
  <c r="B387" i="22" s="1"/>
  <c r="B388" i="22" s="1"/>
  <c r="D381" i="22"/>
  <c r="E381" i="22" s="1"/>
  <c r="F381" i="22" s="1"/>
  <c r="G381" i="22" s="1"/>
  <c r="H381" i="22" s="1"/>
  <c r="I381" i="22" s="1"/>
  <c r="J381" i="22" s="1"/>
  <c r="K381" i="22" s="1"/>
  <c r="L381" i="22" s="1"/>
  <c r="M381" i="22" s="1"/>
  <c r="N381" i="22" s="1"/>
  <c r="O381" i="22" s="1"/>
  <c r="P381" i="22" s="1"/>
  <c r="Q381" i="22" s="1"/>
  <c r="R381" i="22" s="1"/>
  <c r="S381" i="22" s="1"/>
  <c r="T381" i="22" s="1"/>
  <c r="U381" i="22" s="1"/>
  <c r="V381" i="22" s="1"/>
  <c r="W381" i="22" s="1"/>
  <c r="X381" i="22" s="1"/>
  <c r="Y381" i="22" s="1"/>
  <c r="Z381" i="22" s="1"/>
  <c r="D361" i="22"/>
  <c r="E361" i="22" s="1"/>
  <c r="F361" i="22" s="1"/>
  <c r="G361" i="22" s="1"/>
  <c r="H361" i="22" s="1"/>
  <c r="I361" i="22" s="1"/>
  <c r="J361" i="22" s="1"/>
  <c r="K361" i="22" s="1"/>
  <c r="L361" i="22" s="1"/>
  <c r="M361" i="22" s="1"/>
  <c r="N361" i="22" s="1"/>
  <c r="B353" i="22"/>
  <c r="B354" i="22" s="1"/>
  <c r="B355" i="22" s="1"/>
  <c r="B356" i="22" s="1"/>
  <c r="B357" i="22" s="1"/>
  <c r="B358" i="22" s="1"/>
  <c r="D351" i="22"/>
  <c r="E351" i="22" s="1"/>
  <c r="F351" i="22" s="1"/>
  <c r="G351" i="22" s="1"/>
  <c r="H351" i="22" s="1"/>
  <c r="I351" i="22" s="1"/>
  <c r="J351" i="22" s="1"/>
  <c r="K351" i="22" s="1"/>
  <c r="L351" i="22" s="1"/>
  <c r="M351" i="22" s="1"/>
  <c r="N351" i="22" s="1"/>
  <c r="O351" i="22" s="1"/>
  <c r="P351" i="22" s="1"/>
  <c r="Q351" i="22" s="1"/>
  <c r="R351" i="22" s="1"/>
  <c r="S351" i="22" s="1"/>
  <c r="T351" i="22" s="1"/>
  <c r="U351" i="22" s="1"/>
  <c r="V351" i="22" s="1"/>
  <c r="W351" i="22" s="1"/>
  <c r="X351" i="22" s="1"/>
  <c r="Y351" i="22" s="1"/>
  <c r="Z351" i="22" s="1"/>
  <c r="B351" i="22"/>
  <c r="D338" i="22"/>
  <c r="E338" i="22" s="1"/>
  <c r="F338" i="22" s="1"/>
  <c r="G338" i="22" s="1"/>
  <c r="H338" i="22" s="1"/>
  <c r="I338" i="22" s="1"/>
  <c r="J338" i="22" s="1"/>
  <c r="K338" i="22" s="1"/>
  <c r="L338" i="22" s="1"/>
  <c r="M338" i="22" s="1"/>
  <c r="N338" i="22" s="1"/>
  <c r="B330" i="22"/>
  <c r="B331" i="22" s="1"/>
  <c r="B332" i="22" s="1"/>
  <c r="B333" i="22" s="1"/>
  <c r="B334" i="22" s="1"/>
  <c r="B335" i="22" s="1"/>
  <c r="D328" i="22"/>
  <c r="E328" i="22" s="1"/>
  <c r="F328" i="22" s="1"/>
  <c r="G328" i="22" s="1"/>
  <c r="H328" i="22" s="1"/>
  <c r="I328" i="22" s="1"/>
  <c r="J328" i="22" s="1"/>
  <c r="K328" i="22" s="1"/>
  <c r="L328" i="22" s="1"/>
  <c r="M328" i="22" s="1"/>
  <c r="N328" i="22" s="1"/>
  <c r="O328" i="22" s="1"/>
  <c r="P328" i="22" s="1"/>
  <c r="Q328" i="22" s="1"/>
  <c r="R328" i="22" s="1"/>
  <c r="S328" i="22" s="1"/>
  <c r="T328" i="22" s="1"/>
  <c r="U328" i="22" s="1"/>
  <c r="V328" i="22" s="1"/>
  <c r="W328" i="22" s="1"/>
  <c r="X328" i="22" s="1"/>
  <c r="Y328" i="22" s="1"/>
  <c r="Z328" i="22" s="1"/>
  <c r="B328" i="22"/>
  <c r="G348" i="22"/>
  <c r="I315" i="22"/>
  <c r="J315" i="22" s="1"/>
  <c r="K315" i="22" s="1"/>
  <c r="L315" i="22" s="1"/>
  <c r="M315" i="22" s="1"/>
  <c r="N315" i="22" s="1"/>
  <c r="D315" i="22"/>
  <c r="E315" i="22" s="1"/>
  <c r="F315" i="22" s="1"/>
  <c r="G315" i="22" s="1"/>
  <c r="H315" i="22" s="1"/>
  <c r="B307" i="22"/>
  <c r="B308" i="22" s="1"/>
  <c r="B309" i="22" s="1"/>
  <c r="B310" i="22" s="1"/>
  <c r="B311" i="22" s="1"/>
  <c r="B312" i="22" s="1"/>
  <c r="D305" i="22"/>
  <c r="E305" i="22" s="1"/>
  <c r="F305" i="22" s="1"/>
  <c r="G305" i="22" s="1"/>
  <c r="H305" i="22" s="1"/>
  <c r="I305" i="22" s="1"/>
  <c r="J305" i="22" s="1"/>
  <c r="K305" i="22" s="1"/>
  <c r="L305" i="22" s="1"/>
  <c r="M305" i="22" s="1"/>
  <c r="N305" i="22" s="1"/>
  <c r="O305" i="22" s="1"/>
  <c r="P305" i="22" s="1"/>
  <c r="Q305" i="22" s="1"/>
  <c r="R305" i="22" s="1"/>
  <c r="S305" i="22" s="1"/>
  <c r="T305" i="22" s="1"/>
  <c r="U305" i="22" s="1"/>
  <c r="V305" i="22" s="1"/>
  <c r="W305" i="22" s="1"/>
  <c r="X305" i="22" s="1"/>
  <c r="Y305" i="22" s="1"/>
  <c r="Z305" i="22" s="1"/>
  <c r="D285" i="22"/>
  <c r="E285" i="22" s="1"/>
  <c r="F285" i="22" s="1"/>
  <c r="G285" i="22" s="1"/>
  <c r="H285" i="22" s="1"/>
  <c r="I285" i="22" s="1"/>
  <c r="J285" i="22" s="1"/>
  <c r="K285" i="22" s="1"/>
  <c r="L285" i="22" s="1"/>
  <c r="M285" i="22" s="1"/>
  <c r="N285" i="22" s="1"/>
  <c r="B277" i="22"/>
  <c r="B278" i="22" s="1"/>
  <c r="B279" i="22" s="1"/>
  <c r="B280" i="22" s="1"/>
  <c r="B281" i="22" s="1"/>
  <c r="B282" i="22" s="1"/>
  <c r="D275" i="22"/>
  <c r="E275" i="22" s="1"/>
  <c r="F275" i="22" s="1"/>
  <c r="G275" i="22" s="1"/>
  <c r="H275" i="22" s="1"/>
  <c r="I275" i="22" s="1"/>
  <c r="J275" i="22" s="1"/>
  <c r="K275" i="22" s="1"/>
  <c r="L275" i="22" s="1"/>
  <c r="M275" i="22" s="1"/>
  <c r="N275" i="22" s="1"/>
  <c r="O275" i="22" s="1"/>
  <c r="P275" i="22" s="1"/>
  <c r="Q275" i="22" s="1"/>
  <c r="R275" i="22" s="1"/>
  <c r="S275" i="22" s="1"/>
  <c r="T275" i="22" s="1"/>
  <c r="U275" i="22" s="1"/>
  <c r="V275" i="22" s="1"/>
  <c r="W275" i="22" s="1"/>
  <c r="X275" i="22" s="1"/>
  <c r="Y275" i="22" s="1"/>
  <c r="Z275" i="22" s="1"/>
  <c r="B275" i="22"/>
  <c r="D262" i="22"/>
  <c r="E262" i="22" s="1"/>
  <c r="F262" i="22" s="1"/>
  <c r="G262" i="22" s="1"/>
  <c r="H262" i="22" s="1"/>
  <c r="I262" i="22" s="1"/>
  <c r="J262" i="22" s="1"/>
  <c r="K262" i="22" s="1"/>
  <c r="L262" i="22" s="1"/>
  <c r="M262" i="22" s="1"/>
  <c r="N262" i="22" s="1"/>
  <c r="B254" i="22"/>
  <c r="B255" i="22" s="1"/>
  <c r="B256" i="22" s="1"/>
  <c r="B257" i="22" s="1"/>
  <c r="B258" i="22" s="1"/>
  <c r="B259" i="22" s="1"/>
  <c r="D252" i="22"/>
  <c r="E252" i="22" s="1"/>
  <c r="F252" i="22" s="1"/>
  <c r="G252" i="22" s="1"/>
  <c r="H252" i="22" s="1"/>
  <c r="I252" i="22" s="1"/>
  <c r="J252" i="22" s="1"/>
  <c r="K252" i="22" s="1"/>
  <c r="L252" i="22" s="1"/>
  <c r="M252" i="22" s="1"/>
  <c r="N252" i="22" s="1"/>
  <c r="O252" i="22" s="1"/>
  <c r="P252" i="22" s="1"/>
  <c r="Q252" i="22" s="1"/>
  <c r="R252" i="22" s="1"/>
  <c r="S252" i="22" s="1"/>
  <c r="T252" i="22" s="1"/>
  <c r="U252" i="22" s="1"/>
  <c r="V252" i="22" s="1"/>
  <c r="W252" i="22" s="1"/>
  <c r="X252" i="22" s="1"/>
  <c r="Y252" i="22" s="1"/>
  <c r="Z252" i="22" s="1"/>
  <c r="B252" i="22"/>
  <c r="G272" i="22"/>
  <c r="D239" i="22"/>
  <c r="E239" i="22" s="1"/>
  <c r="F239" i="22" s="1"/>
  <c r="G239" i="22" s="1"/>
  <c r="H239" i="22" s="1"/>
  <c r="I239" i="22" s="1"/>
  <c r="J239" i="22" s="1"/>
  <c r="K239" i="22" s="1"/>
  <c r="L239" i="22" s="1"/>
  <c r="M239" i="22" s="1"/>
  <c r="N239" i="22" s="1"/>
  <c r="B231" i="22"/>
  <c r="B232" i="22" s="1"/>
  <c r="B233" i="22" s="1"/>
  <c r="B234" i="22" s="1"/>
  <c r="B235" i="22" s="1"/>
  <c r="B236" i="22" s="1"/>
  <c r="D229" i="22"/>
  <c r="E229" i="22" s="1"/>
  <c r="F229" i="22" s="1"/>
  <c r="G229" i="22" s="1"/>
  <c r="H229" i="22" s="1"/>
  <c r="I229" i="22" s="1"/>
  <c r="J229" i="22" s="1"/>
  <c r="K229" i="22" s="1"/>
  <c r="L229" i="22" s="1"/>
  <c r="M229" i="22" s="1"/>
  <c r="N229" i="22" s="1"/>
  <c r="O229" i="22" s="1"/>
  <c r="P229" i="22" s="1"/>
  <c r="Q229" i="22" s="1"/>
  <c r="R229" i="22" s="1"/>
  <c r="S229" i="22" s="1"/>
  <c r="T229" i="22" s="1"/>
  <c r="U229" i="22" s="1"/>
  <c r="V229" i="22" s="1"/>
  <c r="W229" i="22" s="1"/>
  <c r="X229" i="22" s="1"/>
  <c r="Y229" i="22" s="1"/>
  <c r="Z229" i="22" s="1"/>
  <c r="D209" i="22"/>
  <c r="E209" i="22" s="1"/>
  <c r="F209" i="22" s="1"/>
  <c r="G209" i="22" s="1"/>
  <c r="H209" i="22" s="1"/>
  <c r="I209" i="22" s="1"/>
  <c r="J209" i="22" s="1"/>
  <c r="K209" i="22" s="1"/>
  <c r="L209" i="22" s="1"/>
  <c r="M209" i="22" s="1"/>
  <c r="N209" i="22" s="1"/>
  <c r="B201" i="22"/>
  <c r="B202" i="22" s="1"/>
  <c r="B203" i="22" s="1"/>
  <c r="B204" i="22" s="1"/>
  <c r="B205" i="22" s="1"/>
  <c r="B206" i="22" s="1"/>
  <c r="D199" i="22"/>
  <c r="E199" i="22" s="1"/>
  <c r="F199" i="22" s="1"/>
  <c r="G199" i="22" s="1"/>
  <c r="H199" i="22" s="1"/>
  <c r="I199" i="22" s="1"/>
  <c r="J199" i="22" s="1"/>
  <c r="K199" i="22" s="1"/>
  <c r="L199" i="22" s="1"/>
  <c r="M199" i="22" s="1"/>
  <c r="N199" i="22" s="1"/>
  <c r="O199" i="22" s="1"/>
  <c r="P199" i="22" s="1"/>
  <c r="Q199" i="22" s="1"/>
  <c r="R199" i="22" s="1"/>
  <c r="S199" i="22" s="1"/>
  <c r="T199" i="22" s="1"/>
  <c r="U199" i="22" s="1"/>
  <c r="V199" i="22" s="1"/>
  <c r="W199" i="22" s="1"/>
  <c r="X199" i="22" s="1"/>
  <c r="Y199" i="22" s="1"/>
  <c r="Z199" i="22" s="1"/>
  <c r="B199" i="22"/>
  <c r="G196" i="22"/>
  <c r="D186" i="22"/>
  <c r="E186" i="22" s="1"/>
  <c r="F186" i="22" s="1"/>
  <c r="G186" i="22" s="1"/>
  <c r="H186" i="22" s="1"/>
  <c r="I186" i="22" s="1"/>
  <c r="J186" i="22" s="1"/>
  <c r="K186" i="22" s="1"/>
  <c r="L186" i="22" s="1"/>
  <c r="M186" i="22" s="1"/>
  <c r="N186" i="22" s="1"/>
  <c r="B178" i="22"/>
  <c r="B179" i="22" s="1"/>
  <c r="B180" i="22" s="1"/>
  <c r="B181" i="22" s="1"/>
  <c r="B182" i="22" s="1"/>
  <c r="B183" i="22" s="1"/>
  <c r="D176" i="22"/>
  <c r="E176" i="22" s="1"/>
  <c r="F176" i="22" s="1"/>
  <c r="G176" i="22" s="1"/>
  <c r="H176" i="22" s="1"/>
  <c r="I176" i="22" s="1"/>
  <c r="J176" i="22" s="1"/>
  <c r="K176" i="22" s="1"/>
  <c r="L176" i="22" s="1"/>
  <c r="M176" i="22" s="1"/>
  <c r="N176" i="22" s="1"/>
  <c r="O176" i="22" s="1"/>
  <c r="P176" i="22" s="1"/>
  <c r="Q176" i="22" s="1"/>
  <c r="R176" i="22" s="1"/>
  <c r="S176" i="22" s="1"/>
  <c r="T176" i="22" s="1"/>
  <c r="U176" i="22" s="1"/>
  <c r="V176" i="22" s="1"/>
  <c r="W176" i="22" s="1"/>
  <c r="X176" i="22" s="1"/>
  <c r="Y176" i="22" s="1"/>
  <c r="Z176" i="22" s="1"/>
  <c r="B176" i="22"/>
  <c r="D163" i="22"/>
  <c r="E163" i="22" s="1"/>
  <c r="F163" i="22" s="1"/>
  <c r="G163" i="22" s="1"/>
  <c r="H163" i="22" s="1"/>
  <c r="I163" i="22" s="1"/>
  <c r="J163" i="22" s="1"/>
  <c r="K163" i="22" s="1"/>
  <c r="L163" i="22" s="1"/>
  <c r="M163" i="22" s="1"/>
  <c r="N163" i="22" s="1"/>
  <c r="B155" i="22"/>
  <c r="B156" i="22" s="1"/>
  <c r="B157" i="22" s="1"/>
  <c r="B158" i="22" s="1"/>
  <c r="B159" i="22" s="1"/>
  <c r="B160" i="22" s="1"/>
  <c r="D153" i="22"/>
  <c r="E153" i="22" s="1"/>
  <c r="F153" i="22" s="1"/>
  <c r="G153" i="22" s="1"/>
  <c r="H153" i="22" s="1"/>
  <c r="I153" i="22" s="1"/>
  <c r="J153" i="22" s="1"/>
  <c r="K153" i="22" s="1"/>
  <c r="L153" i="22" s="1"/>
  <c r="M153" i="22" s="1"/>
  <c r="N153" i="22" s="1"/>
  <c r="O153" i="22" s="1"/>
  <c r="P153" i="22" s="1"/>
  <c r="Q153" i="22" s="1"/>
  <c r="R153" i="22" s="1"/>
  <c r="S153" i="22" s="1"/>
  <c r="T153" i="22" s="1"/>
  <c r="U153" i="22" s="1"/>
  <c r="V153" i="22" s="1"/>
  <c r="W153" i="22" s="1"/>
  <c r="X153" i="22" s="1"/>
  <c r="Y153" i="22" s="1"/>
  <c r="Z153" i="22" s="1"/>
  <c r="D133" i="22"/>
  <c r="E133" i="22" s="1"/>
  <c r="F133" i="22" s="1"/>
  <c r="G133" i="22" s="1"/>
  <c r="H133" i="22" s="1"/>
  <c r="I133" i="22" s="1"/>
  <c r="J133" i="22" s="1"/>
  <c r="K133" i="22" s="1"/>
  <c r="L133" i="22" s="1"/>
  <c r="M133" i="22" s="1"/>
  <c r="N133" i="22" s="1"/>
  <c r="B125" i="22"/>
  <c r="B126" i="22" s="1"/>
  <c r="B127" i="22" s="1"/>
  <c r="B128" i="22" s="1"/>
  <c r="B129" i="22" s="1"/>
  <c r="B130" i="22" s="1"/>
  <c r="D123" i="22"/>
  <c r="E123" i="22" s="1"/>
  <c r="F123" i="22" s="1"/>
  <c r="G123" i="22" s="1"/>
  <c r="H123" i="22" s="1"/>
  <c r="I123" i="22" s="1"/>
  <c r="J123" i="22" s="1"/>
  <c r="K123" i="22" s="1"/>
  <c r="L123" i="22" s="1"/>
  <c r="M123" i="22" s="1"/>
  <c r="N123" i="22" s="1"/>
  <c r="O123" i="22" s="1"/>
  <c r="P123" i="22" s="1"/>
  <c r="Q123" i="22" s="1"/>
  <c r="R123" i="22" s="1"/>
  <c r="S123" i="22" s="1"/>
  <c r="T123" i="22" s="1"/>
  <c r="U123" i="22" s="1"/>
  <c r="V123" i="22" s="1"/>
  <c r="W123" i="22" s="1"/>
  <c r="X123" i="22" s="1"/>
  <c r="Y123" i="22" s="1"/>
  <c r="Z123" i="22" s="1"/>
  <c r="D112" i="22"/>
  <c r="E112" i="22" s="1"/>
  <c r="F112" i="22" s="1"/>
  <c r="G112" i="22" s="1"/>
  <c r="H112" i="22" s="1"/>
  <c r="I112" i="22" s="1"/>
  <c r="J112" i="22" s="1"/>
  <c r="K112" i="22" s="1"/>
  <c r="L112" i="22" s="1"/>
  <c r="M112" i="22" s="1"/>
  <c r="N112" i="22" s="1"/>
  <c r="B104" i="22"/>
  <c r="B105" i="22" s="1"/>
  <c r="B106" i="22" s="1"/>
  <c r="B107" i="22" s="1"/>
  <c r="B108" i="22" s="1"/>
  <c r="B109" i="22" s="1"/>
  <c r="D102" i="22"/>
  <c r="E102" i="22" s="1"/>
  <c r="F102" i="22" s="1"/>
  <c r="G102" i="22" s="1"/>
  <c r="H102" i="22" s="1"/>
  <c r="I102" i="22" s="1"/>
  <c r="J102" i="22" s="1"/>
  <c r="K102" i="22" s="1"/>
  <c r="L102" i="22" s="1"/>
  <c r="M102" i="22" s="1"/>
  <c r="N102" i="22" s="1"/>
  <c r="O102" i="22" s="1"/>
  <c r="P102" i="22" s="1"/>
  <c r="Q102" i="22" s="1"/>
  <c r="R102" i="22" s="1"/>
  <c r="S102" i="22" s="1"/>
  <c r="T102" i="22" s="1"/>
  <c r="U102" i="22" s="1"/>
  <c r="V102" i="22" s="1"/>
  <c r="W102" i="22" s="1"/>
  <c r="X102" i="22" s="1"/>
  <c r="Y102" i="22" s="1"/>
  <c r="Z102" i="22" s="1"/>
  <c r="D94" i="22"/>
  <c r="E94" i="22" s="1"/>
  <c r="F94" i="22" s="1"/>
  <c r="G94" i="22" s="1"/>
  <c r="H94" i="22" s="1"/>
  <c r="I94" i="22" s="1"/>
  <c r="J94" i="22" s="1"/>
  <c r="K94" i="22" s="1"/>
  <c r="L94" i="22" s="1"/>
  <c r="M94" i="22" s="1"/>
  <c r="N94" i="22" s="1"/>
  <c r="B86" i="22"/>
  <c r="B87" i="22" s="1"/>
  <c r="B88" i="22" s="1"/>
  <c r="B89" i="22" s="1"/>
  <c r="B90" i="22" s="1"/>
  <c r="B91" i="22" s="1"/>
  <c r="D84" i="22"/>
  <c r="E84" i="22" s="1"/>
  <c r="F84" i="22" s="1"/>
  <c r="G84" i="22" s="1"/>
  <c r="H84" i="22" s="1"/>
  <c r="I84" i="22" s="1"/>
  <c r="J84" i="22" s="1"/>
  <c r="K84" i="22" s="1"/>
  <c r="L84" i="22" s="1"/>
  <c r="M84" i="22" s="1"/>
  <c r="N84" i="22" s="1"/>
  <c r="O84" i="22" s="1"/>
  <c r="P84" i="22" s="1"/>
  <c r="Q84" i="22" s="1"/>
  <c r="R84" i="22" s="1"/>
  <c r="S84" i="22" s="1"/>
  <c r="T84" i="22" s="1"/>
  <c r="U84" i="22" s="1"/>
  <c r="V84" i="22" s="1"/>
  <c r="W84" i="22" s="1"/>
  <c r="X84" i="22" s="1"/>
  <c r="Y84" i="22" s="1"/>
  <c r="Z84" i="22" s="1"/>
  <c r="D76" i="22"/>
  <c r="E76" i="22" s="1"/>
  <c r="F76" i="22" s="1"/>
  <c r="G76" i="22" s="1"/>
  <c r="H76" i="22" s="1"/>
  <c r="I76" i="22" s="1"/>
  <c r="J76" i="22" s="1"/>
  <c r="K76" i="22" s="1"/>
  <c r="L76" i="22" s="1"/>
  <c r="M76" i="22" s="1"/>
  <c r="N76" i="22" s="1"/>
  <c r="B68" i="22"/>
  <c r="B69" i="22" s="1"/>
  <c r="B70" i="22" s="1"/>
  <c r="B71" i="22" s="1"/>
  <c r="B72" i="22" s="1"/>
  <c r="B73" i="22" s="1"/>
  <c r="D66" i="22"/>
  <c r="E66" i="22" s="1"/>
  <c r="F66" i="22" s="1"/>
  <c r="G66" i="22" s="1"/>
  <c r="H66" i="22" s="1"/>
  <c r="I66" i="22" s="1"/>
  <c r="J66" i="22" s="1"/>
  <c r="K66" i="22" s="1"/>
  <c r="L66" i="22" s="1"/>
  <c r="M66" i="22" s="1"/>
  <c r="N66" i="22" s="1"/>
  <c r="O66" i="22" s="1"/>
  <c r="P66" i="22" s="1"/>
  <c r="Q66" i="22" s="1"/>
  <c r="R66" i="22" s="1"/>
  <c r="S66" i="22" s="1"/>
  <c r="T66" i="22" s="1"/>
  <c r="U66" i="22" s="1"/>
  <c r="V66" i="22" s="1"/>
  <c r="W66" i="22" s="1"/>
  <c r="X66" i="22" s="1"/>
  <c r="Y66" i="22" s="1"/>
  <c r="Z66" i="22" s="1"/>
  <c r="D58" i="22"/>
  <c r="E58" i="22" s="1"/>
  <c r="F58" i="22" s="1"/>
  <c r="G58" i="22" s="1"/>
  <c r="H58" i="22" s="1"/>
  <c r="I58" i="22" s="1"/>
  <c r="J58" i="22" s="1"/>
  <c r="K58" i="22" s="1"/>
  <c r="L58" i="22" s="1"/>
  <c r="M58" i="22" s="1"/>
  <c r="N58" i="22" s="1"/>
  <c r="B50" i="22"/>
  <c r="B51" i="22" s="1"/>
  <c r="B52" i="22" s="1"/>
  <c r="B53" i="22" s="1"/>
  <c r="B54" i="22" s="1"/>
  <c r="B55" i="22" s="1"/>
  <c r="D48" i="22"/>
  <c r="E48" i="22" s="1"/>
  <c r="F48" i="22" s="1"/>
  <c r="G48" i="22" s="1"/>
  <c r="H48" i="22" s="1"/>
  <c r="I48" i="22" s="1"/>
  <c r="J48" i="22" s="1"/>
  <c r="K48" i="22" s="1"/>
  <c r="L48" i="22" s="1"/>
  <c r="M48" i="22" s="1"/>
  <c r="N48" i="22" s="1"/>
  <c r="O48" i="22" s="1"/>
  <c r="P48" i="22" s="1"/>
  <c r="Q48" i="22" s="1"/>
  <c r="R48" i="22" s="1"/>
  <c r="S48" i="22" s="1"/>
  <c r="T48" i="22" s="1"/>
  <c r="U48" i="22" s="1"/>
  <c r="V48" i="22" s="1"/>
  <c r="W48" i="22" s="1"/>
  <c r="X48" i="22" s="1"/>
  <c r="Y48" i="22" s="1"/>
  <c r="Z48" i="22" s="1"/>
  <c r="D40" i="22"/>
  <c r="E40" i="22" s="1"/>
  <c r="F40" i="22" s="1"/>
  <c r="G40" i="22" s="1"/>
  <c r="H40" i="22" s="1"/>
  <c r="I40" i="22" s="1"/>
  <c r="J40" i="22" s="1"/>
  <c r="K40" i="22" s="1"/>
  <c r="L40" i="22" s="1"/>
  <c r="M40" i="22" s="1"/>
  <c r="N40" i="22" s="1"/>
  <c r="B32" i="22"/>
  <c r="B33" i="22" s="1"/>
  <c r="B34" i="22" s="1"/>
  <c r="B35" i="22" s="1"/>
  <c r="B36" i="22" s="1"/>
  <c r="B37" i="22" s="1"/>
  <c r="D30" i="22"/>
  <c r="E30" i="22" s="1"/>
  <c r="F30" i="22" s="1"/>
  <c r="G30" i="22" s="1"/>
  <c r="H30" i="22" s="1"/>
  <c r="I30" i="22" s="1"/>
  <c r="J30" i="22" s="1"/>
  <c r="K30" i="22" s="1"/>
  <c r="L30" i="22" s="1"/>
  <c r="M30" i="22" s="1"/>
  <c r="N30" i="22" s="1"/>
  <c r="O30" i="22" s="1"/>
  <c r="P30" i="22" s="1"/>
  <c r="Q30" i="22" s="1"/>
  <c r="R30" i="22" s="1"/>
  <c r="S30" i="22" s="1"/>
  <c r="T30" i="22" s="1"/>
  <c r="U30" i="22" s="1"/>
  <c r="V30" i="22" s="1"/>
  <c r="W30" i="22" s="1"/>
  <c r="X30" i="22" s="1"/>
  <c r="Y30" i="22" s="1"/>
  <c r="Z30" i="22" s="1"/>
  <c r="D22" i="22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B14" i="22"/>
  <c r="B15" i="22" s="1"/>
  <c r="B16" i="22" s="1"/>
  <c r="B17" i="22" s="1"/>
  <c r="B18" i="22" s="1"/>
  <c r="B19" i="22" s="1"/>
  <c r="D12" i="22"/>
  <c r="E12" i="22" s="1"/>
  <c r="F12" i="22" s="1"/>
  <c r="G12" i="22" s="1"/>
  <c r="H12" i="22" s="1"/>
  <c r="I12" i="22" s="1"/>
  <c r="J12" i="22" s="1"/>
  <c r="K12" i="22" s="1"/>
  <c r="L12" i="22" s="1"/>
  <c r="M12" i="22" s="1"/>
  <c r="N12" i="22" s="1"/>
  <c r="O12" i="22" s="1"/>
  <c r="P12" i="22" s="1"/>
  <c r="Q12" i="22" s="1"/>
  <c r="R12" i="22" s="1"/>
  <c r="S12" i="22" s="1"/>
  <c r="T12" i="22" s="1"/>
  <c r="U12" i="22" s="1"/>
  <c r="V12" i="22" s="1"/>
  <c r="W12" i="22" s="1"/>
  <c r="X12" i="22" s="1"/>
  <c r="Y12" i="22" s="1"/>
  <c r="Z12" i="22" s="1"/>
  <c r="G8" i="22"/>
  <c r="G7" i="22"/>
  <c r="D741" i="21"/>
  <c r="E741" i="21" s="1"/>
  <c r="F741" i="21" s="1"/>
  <c r="G741" i="21" s="1"/>
  <c r="H741" i="21" s="1"/>
  <c r="I741" i="21" s="1"/>
  <c r="J741" i="21" s="1"/>
  <c r="K741" i="21" s="1"/>
  <c r="L741" i="21" s="1"/>
  <c r="M741" i="21" s="1"/>
  <c r="N741" i="21" s="1"/>
  <c r="B733" i="21"/>
  <c r="B734" i="21" s="1"/>
  <c r="B735" i="21" s="1"/>
  <c r="B736" i="21" s="1"/>
  <c r="B737" i="21" s="1"/>
  <c r="B738" i="21" s="1"/>
  <c r="D731" i="21"/>
  <c r="E731" i="21" s="1"/>
  <c r="F731" i="21" s="1"/>
  <c r="G731" i="21" s="1"/>
  <c r="H731" i="21" s="1"/>
  <c r="I731" i="21" s="1"/>
  <c r="J731" i="21" s="1"/>
  <c r="K731" i="21" s="1"/>
  <c r="L731" i="21" s="1"/>
  <c r="M731" i="21" s="1"/>
  <c r="N731" i="21" s="1"/>
  <c r="O731" i="21" s="1"/>
  <c r="P731" i="21" s="1"/>
  <c r="Q731" i="21" s="1"/>
  <c r="R731" i="21" s="1"/>
  <c r="S731" i="21" s="1"/>
  <c r="T731" i="21" s="1"/>
  <c r="U731" i="21" s="1"/>
  <c r="V731" i="21" s="1"/>
  <c r="W731" i="21" s="1"/>
  <c r="X731" i="21" s="1"/>
  <c r="Y731" i="21" s="1"/>
  <c r="Z731" i="21" s="1"/>
  <c r="B731" i="21"/>
  <c r="D718" i="21"/>
  <c r="E718" i="21" s="1"/>
  <c r="F718" i="21" s="1"/>
  <c r="G718" i="21" s="1"/>
  <c r="H718" i="21" s="1"/>
  <c r="I718" i="21" s="1"/>
  <c r="J718" i="21" s="1"/>
  <c r="K718" i="21" s="1"/>
  <c r="L718" i="21" s="1"/>
  <c r="M718" i="21" s="1"/>
  <c r="N718" i="21" s="1"/>
  <c r="B710" i="21"/>
  <c r="B711" i="21" s="1"/>
  <c r="B712" i="21" s="1"/>
  <c r="B713" i="21" s="1"/>
  <c r="B714" i="21" s="1"/>
  <c r="B715" i="21" s="1"/>
  <c r="D708" i="21"/>
  <c r="E708" i="21" s="1"/>
  <c r="F708" i="21" s="1"/>
  <c r="G708" i="21" s="1"/>
  <c r="H708" i="21" s="1"/>
  <c r="I708" i="21" s="1"/>
  <c r="J708" i="21" s="1"/>
  <c r="K708" i="21" s="1"/>
  <c r="L708" i="21" s="1"/>
  <c r="M708" i="21" s="1"/>
  <c r="N708" i="21" s="1"/>
  <c r="O708" i="21" s="1"/>
  <c r="P708" i="21" s="1"/>
  <c r="Q708" i="21" s="1"/>
  <c r="R708" i="21" s="1"/>
  <c r="S708" i="21" s="1"/>
  <c r="T708" i="21" s="1"/>
  <c r="U708" i="21" s="1"/>
  <c r="V708" i="21" s="1"/>
  <c r="W708" i="21" s="1"/>
  <c r="X708" i="21" s="1"/>
  <c r="Y708" i="21" s="1"/>
  <c r="Z708" i="21" s="1"/>
  <c r="B708" i="21"/>
  <c r="G728" i="21"/>
  <c r="D695" i="21"/>
  <c r="E695" i="21" s="1"/>
  <c r="F695" i="21" s="1"/>
  <c r="G695" i="21" s="1"/>
  <c r="H695" i="21" s="1"/>
  <c r="I695" i="21" s="1"/>
  <c r="J695" i="21" s="1"/>
  <c r="K695" i="21" s="1"/>
  <c r="L695" i="21" s="1"/>
  <c r="M695" i="21" s="1"/>
  <c r="N695" i="21" s="1"/>
  <c r="B687" i="21"/>
  <c r="B688" i="21" s="1"/>
  <c r="B689" i="21" s="1"/>
  <c r="B690" i="21" s="1"/>
  <c r="B691" i="21" s="1"/>
  <c r="B692" i="21" s="1"/>
  <c r="D685" i="21"/>
  <c r="E685" i="21" s="1"/>
  <c r="F685" i="21" s="1"/>
  <c r="G685" i="21" s="1"/>
  <c r="H685" i="21" s="1"/>
  <c r="I685" i="21" s="1"/>
  <c r="J685" i="21" s="1"/>
  <c r="K685" i="21" s="1"/>
  <c r="L685" i="21" s="1"/>
  <c r="M685" i="21" s="1"/>
  <c r="N685" i="21" s="1"/>
  <c r="O685" i="21" s="1"/>
  <c r="P685" i="21" s="1"/>
  <c r="Q685" i="21" s="1"/>
  <c r="R685" i="21" s="1"/>
  <c r="S685" i="21" s="1"/>
  <c r="T685" i="21" s="1"/>
  <c r="U685" i="21" s="1"/>
  <c r="V685" i="21" s="1"/>
  <c r="W685" i="21" s="1"/>
  <c r="X685" i="21" s="1"/>
  <c r="Y685" i="21" s="1"/>
  <c r="Z685" i="21" s="1"/>
  <c r="D665" i="21"/>
  <c r="E665" i="21" s="1"/>
  <c r="F665" i="21" s="1"/>
  <c r="G665" i="21" s="1"/>
  <c r="H665" i="21" s="1"/>
  <c r="I665" i="21" s="1"/>
  <c r="J665" i="21" s="1"/>
  <c r="K665" i="21" s="1"/>
  <c r="L665" i="21" s="1"/>
  <c r="M665" i="21" s="1"/>
  <c r="N665" i="21" s="1"/>
  <c r="B657" i="21"/>
  <c r="B658" i="21" s="1"/>
  <c r="B659" i="21" s="1"/>
  <c r="B660" i="21" s="1"/>
  <c r="B661" i="21" s="1"/>
  <c r="B662" i="21" s="1"/>
  <c r="D655" i="21"/>
  <c r="E655" i="21" s="1"/>
  <c r="F655" i="21" s="1"/>
  <c r="G655" i="21" s="1"/>
  <c r="H655" i="21" s="1"/>
  <c r="I655" i="21" s="1"/>
  <c r="J655" i="21" s="1"/>
  <c r="K655" i="21" s="1"/>
  <c r="L655" i="21" s="1"/>
  <c r="M655" i="21" s="1"/>
  <c r="N655" i="21" s="1"/>
  <c r="O655" i="21" s="1"/>
  <c r="P655" i="21" s="1"/>
  <c r="Q655" i="21" s="1"/>
  <c r="R655" i="21" s="1"/>
  <c r="S655" i="21" s="1"/>
  <c r="T655" i="21" s="1"/>
  <c r="U655" i="21" s="1"/>
  <c r="V655" i="21" s="1"/>
  <c r="W655" i="21" s="1"/>
  <c r="X655" i="21" s="1"/>
  <c r="Y655" i="21" s="1"/>
  <c r="Z655" i="21" s="1"/>
  <c r="B655" i="21"/>
  <c r="D642" i="21"/>
  <c r="E642" i="21" s="1"/>
  <c r="F642" i="21" s="1"/>
  <c r="G642" i="21" s="1"/>
  <c r="H642" i="21" s="1"/>
  <c r="I642" i="21" s="1"/>
  <c r="J642" i="21" s="1"/>
  <c r="K642" i="21" s="1"/>
  <c r="L642" i="21" s="1"/>
  <c r="M642" i="21" s="1"/>
  <c r="N642" i="21" s="1"/>
  <c r="B634" i="21"/>
  <c r="B635" i="21" s="1"/>
  <c r="B636" i="21" s="1"/>
  <c r="B637" i="21" s="1"/>
  <c r="B638" i="21" s="1"/>
  <c r="B639" i="21" s="1"/>
  <c r="D632" i="21"/>
  <c r="E632" i="21" s="1"/>
  <c r="F632" i="21" s="1"/>
  <c r="G632" i="21" s="1"/>
  <c r="H632" i="21" s="1"/>
  <c r="I632" i="21" s="1"/>
  <c r="J632" i="21" s="1"/>
  <c r="K632" i="21" s="1"/>
  <c r="L632" i="21" s="1"/>
  <c r="M632" i="21" s="1"/>
  <c r="N632" i="21" s="1"/>
  <c r="O632" i="21" s="1"/>
  <c r="P632" i="21" s="1"/>
  <c r="Q632" i="21" s="1"/>
  <c r="R632" i="21" s="1"/>
  <c r="S632" i="21" s="1"/>
  <c r="T632" i="21" s="1"/>
  <c r="U632" i="21" s="1"/>
  <c r="V632" i="21" s="1"/>
  <c r="W632" i="21" s="1"/>
  <c r="X632" i="21" s="1"/>
  <c r="Y632" i="21" s="1"/>
  <c r="Z632" i="21" s="1"/>
  <c r="B632" i="21"/>
  <c r="G652" i="21"/>
  <c r="D619" i="21"/>
  <c r="E619" i="21" s="1"/>
  <c r="F619" i="21" s="1"/>
  <c r="G619" i="21" s="1"/>
  <c r="H619" i="21" s="1"/>
  <c r="I619" i="21" s="1"/>
  <c r="J619" i="21" s="1"/>
  <c r="K619" i="21" s="1"/>
  <c r="L619" i="21" s="1"/>
  <c r="M619" i="21" s="1"/>
  <c r="N619" i="21" s="1"/>
  <c r="B611" i="21"/>
  <c r="B612" i="21" s="1"/>
  <c r="B613" i="21" s="1"/>
  <c r="B614" i="21" s="1"/>
  <c r="B615" i="21" s="1"/>
  <c r="B616" i="21" s="1"/>
  <c r="D609" i="21"/>
  <c r="E609" i="21" s="1"/>
  <c r="F609" i="21" s="1"/>
  <c r="G609" i="21" s="1"/>
  <c r="H609" i="21" s="1"/>
  <c r="I609" i="21" s="1"/>
  <c r="J609" i="21" s="1"/>
  <c r="K609" i="21" s="1"/>
  <c r="L609" i="21" s="1"/>
  <c r="M609" i="21" s="1"/>
  <c r="N609" i="21" s="1"/>
  <c r="O609" i="21" s="1"/>
  <c r="P609" i="21" s="1"/>
  <c r="Q609" i="21" s="1"/>
  <c r="R609" i="21" s="1"/>
  <c r="S609" i="21" s="1"/>
  <c r="T609" i="21" s="1"/>
  <c r="U609" i="21" s="1"/>
  <c r="V609" i="21" s="1"/>
  <c r="W609" i="21" s="1"/>
  <c r="X609" i="21" s="1"/>
  <c r="Y609" i="21" s="1"/>
  <c r="Z609" i="21" s="1"/>
  <c r="D589" i="21"/>
  <c r="E589" i="21" s="1"/>
  <c r="F589" i="21" s="1"/>
  <c r="G589" i="21" s="1"/>
  <c r="H589" i="21" s="1"/>
  <c r="I589" i="21" s="1"/>
  <c r="J589" i="21" s="1"/>
  <c r="K589" i="21" s="1"/>
  <c r="L589" i="21" s="1"/>
  <c r="M589" i="21" s="1"/>
  <c r="N589" i="21" s="1"/>
  <c r="B581" i="21"/>
  <c r="B582" i="21" s="1"/>
  <c r="B583" i="21" s="1"/>
  <c r="B584" i="21" s="1"/>
  <c r="B585" i="21" s="1"/>
  <c r="B586" i="21" s="1"/>
  <c r="D579" i="21"/>
  <c r="E579" i="21" s="1"/>
  <c r="F579" i="21" s="1"/>
  <c r="G579" i="21" s="1"/>
  <c r="H579" i="21" s="1"/>
  <c r="I579" i="21" s="1"/>
  <c r="J579" i="21" s="1"/>
  <c r="K579" i="21" s="1"/>
  <c r="L579" i="21" s="1"/>
  <c r="M579" i="21" s="1"/>
  <c r="N579" i="21" s="1"/>
  <c r="O579" i="21" s="1"/>
  <c r="P579" i="21" s="1"/>
  <c r="Q579" i="21" s="1"/>
  <c r="R579" i="21" s="1"/>
  <c r="S579" i="21" s="1"/>
  <c r="T579" i="21" s="1"/>
  <c r="U579" i="21" s="1"/>
  <c r="V579" i="21" s="1"/>
  <c r="W579" i="21" s="1"/>
  <c r="X579" i="21" s="1"/>
  <c r="Y579" i="21" s="1"/>
  <c r="Z579" i="21" s="1"/>
  <c r="B579" i="21"/>
  <c r="D566" i="21"/>
  <c r="E566" i="21" s="1"/>
  <c r="F566" i="21" s="1"/>
  <c r="G566" i="21" s="1"/>
  <c r="H566" i="21" s="1"/>
  <c r="I566" i="21" s="1"/>
  <c r="J566" i="21" s="1"/>
  <c r="K566" i="21" s="1"/>
  <c r="L566" i="21" s="1"/>
  <c r="M566" i="21" s="1"/>
  <c r="N566" i="21" s="1"/>
  <c r="B558" i="21"/>
  <c r="B559" i="21" s="1"/>
  <c r="B560" i="21" s="1"/>
  <c r="B561" i="21" s="1"/>
  <c r="B562" i="21" s="1"/>
  <c r="B563" i="21" s="1"/>
  <c r="D556" i="21"/>
  <c r="E556" i="21" s="1"/>
  <c r="F556" i="21" s="1"/>
  <c r="G556" i="21" s="1"/>
  <c r="H556" i="21" s="1"/>
  <c r="I556" i="21" s="1"/>
  <c r="J556" i="21" s="1"/>
  <c r="K556" i="21" s="1"/>
  <c r="L556" i="21" s="1"/>
  <c r="M556" i="21" s="1"/>
  <c r="N556" i="21" s="1"/>
  <c r="O556" i="21" s="1"/>
  <c r="P556" i="21" s="1"/>
  <c r="Q556" i="21" s="1"/>
  <c r="R556" i="21" s="1"/>
  <c r="S556" i="21" s="1"/>
  <c r="T556" i="21" s="1"/>
  <c r="U556" i="21" s="1"/>
  <c r="V556" i="21" s="1"/>
  <c r="W556" i="21" s="1"/>
  <c r="X556" i="21" s="1"/>
  <c r="Y556" i="21" s="1"/>
  <c r="Z556" i="21" s="1"/>
  <c r="B556" i="21"/>
  <c r="G576" i="21"/>
  <c r="D543" i="21"/>
  <c r="E543" i="21" s="1"/>
  <c r="F543" i="21" s="1"/>
  <c r="G543" i="21" s="1"/>
  <c r="H543" i="21" s="1"/>
  <c r="I543" i="21" s="1"/>
  <c r="J543" i="21" s="1"/>
  <c r="K543" i="21" s="1"/>
  <c r="L543" i="21" s="1"/>
  <c r="M543" i="21" s="1"/>
  <c r="N543" i="21" s="1"/>
  <c r="B535" i="21"/>
  <c r="B536" i="21" s="1"/>
  <c r="B537" i="21" s="1"/>
  <c r="B538" i="21" s="1"/>
  <c r="B539" i="21" s="1"/>
  <c r="B540" i="21" s="1"/>
  <c r="D533" i="21"/>
  <c r="E533" i="21" s="1"/>
  <c r="F533" i="21" s="1"/>
  <c r="G533" i="21" s="1"/>
  <c r="H533" i="21" s="1"/>
  <c r="I533" i="21" s="1"/>
  <c r="J533" i="21" s="1"/>
  <c r="K533" i="21" s="1"/>
  <c r="L533" i="21" s="1"/>
  <c r="M533" i="21" s="1"/>
  <c r="N533" i="21" s="1"/>
  <c r="O533" i="21" s="1"/>
  <c r="P533" i="21" s="1"/>
  <c r="Q533" i="21" s="1"/>
  <c r="R533" i="21" s="1"/>
  <c r="S533" i="21" s="1"/>
  <c r="T533" i="21" s="1"/>
  <c r="U533" i="21" s="1"/>
  <c r="V533" i="21" s="1"/>
  <c r="W533" i="21" s="1"/>
  <c r="X533" i="21" s="1"/>
  <c r="Y533" i="21" s="1"/>
  <c r="Z533" i="21" s="1"/>
  <c r="D513" i="21"/>
  <c r="E513" i="21" s="1"/>
  <c r="F513" i="21" s="1"/>
  <c r="G513" i="21" s="1"/>
  <c r="H513" i="21" s="1"/>
  <c r="I513" i="21" s="1"/>
  <c r="J513" i="21" s="1"/>
  <c r="K513" i="21" s="1"/>
  <c r="L513" i="21" s="1"/>
  <c r="M513" i="21" s="1"/>
  <c r="N513" i="21" s="1"/>
  <c r="B505" i="21"/>
  <c r="B506" i="21" s="1"/>
  <c r="B507" i="21" s="1"/>
  <c r="B508" i="21" s="1"/>
  <c r="B509" i="21" s="1"/>
  <c r="B510" i="21" s="1"/>
  <c r="D503" i="21"/>
  <c r="E503" i="21" s="1"/>
  <c r="F503" i="21" s="1"/>
  <c r="G503" i="21" s="1"/>
  <c r="H503" i="21" s="1"/>
  <c r="I503" i="21" s="1"/>
  <c r="J503" i="21" s="1"/>
  <c r="K503" i="21" s="1"/>
  <c r="L503" i="21" s="1"/>
  <c r="M503" i="21" s="1"/>
  <c r="N503" i="21" s="1"/>
  <c r="O503" i="21" s="1"/>
  <c r="P503" i="21" s="1"/>
  <c r="Q503" i="21" s="1"/>
  <c r="R503" i="21" s="1"/>
  <c r="S503" i="21" s="1"/>
  <c r="T503" i="21" s="1"/>
  <c r="U503" i="21" s="1"/>
  <c r="V503" i="21" s="1"/>
  <c r="W503" i="21" s="1"/>
  <c r="X503" i="21" s="1"/>
  <c r="Y503" i="21" s="1"/>
  <c r="Z503" i="21" s="1"/>
  <c r="B503" i="21"/>
  <c r="E490" i="21"/>
  <c r="F490" i="21" s="1"/>
  <c r="G490" i="21" s="1"/>
  <c r="H490" i="21" s="1"/>
  <c r="I490" i="21" s="1"/>
  <c r="J490" i="21" s="1"/>
  <c r="K490" i="21" s="1"/>
  <c r="L490" i="21" s="1"/>
  <c r="M490" i="21" s="1"/>
  <c r="N490" i="21" s="1"/>
  <c r="D490" i="21"/>
  <c r="B482" i="21"/>
  <c r="B483" i="21" s="1"/>
  <c r="B484" i="21" s="1"/>
  <c r="B485" i="21" s="1"/>
  <c r="B486" i="21" s="1"/>
  <c r="B487" i="21" s="1"/>
  <c r="D480" i="21"/>
  <c r="E480" i="21" s="1"/>
  <c r="F480" i="21" s="1"/>
  <c r="G480" i="21" s="1"/>
  <c r="H480" i="21" s="1"/>
  <c r="I480" i="21" s="1"/>
  <c r="J480" i="21" s="1"/>
  <c r="K480" i="21" s="1"/>
  <c r="L480" i="21" s="1"/>
  <c r="M480" i="21" s="1"/>
  <c r="N480" i="21" s="1"/>
  <c r="O480" i="21" s="1"/>
  <c r="P480" i="21" s="1"/>
  <c r="Q480" i="21" s="1"/>
  <c r="R480" i="21" s="1"/>
  <c r="S480" i="21" s="1"/>
  <c r="T480" i="21" s="1"/>
  <c r="U480" i="21" s="1"/>
  <c r="V480" i="21" s="1"/>
  <c r="W480" i="21" s="1"/>
  <c r="X480" i="21" s="1"/>
  <c r="Y480" i="21" s="1"/>
  <c r="Z480" i="21" s="1"/>
  <c r="B480" i="21"/>
  <c r="G500" i="21"/>
  <c r="D467" i="21"/>
  <c r="E467" i="21" s="1"/>
  <c r="F467" i="21" s="1"/>
  <c r="G467" i="21" s="1"/>
  <c r="H467" i="21" s="1"/>
  <c r="I467" i="21" s="1"/>
  <c r="J467" i="21" s="1"/>
  <c r="K467" i="21" s="1"/>
  <c r="L467" i="21" s="1"/>
  <c r="M467" i="21" s="1"/>
  <c r="N467" i="21" s="1"/>
  <c r="B459" i="21"/>
  <c r="B460" i="21" s="1"/>
  <c r="B461" i="21" s="1"/>
  <c r="B462" i="21" s="1"/>
  <c r="B463" i="21" s="1"/>
  <c r="B464" i="21" s="1"/>
  <c r="D457" i="21"/>
  <c r="E457" i="21" s="1"/>
  <c r="F457" i="21" s="1"/>
  <c r="G457" i="21" s="1"/>
  <c r="H457" i="21" s="1"/>
  <c r="I457" i="21" s="1"/>
  <c r="J457" i="21" s="1"/>
  <c r="K457" i="21" s="1"/>
  <c r="L457" i="21" s="1"/>
  <c r="M457" i="21" s="1"/>
  <c r="N457" i="21" s="1"/>
  <c r="O457" i="21" s="1"/>
  <c r="P457" i="21" s="1"/>
  <c r="Q457" i="21" s="1"/>
  <c r="R457" i="21" s="1"/>
  <c r="S457" i="21" s="1"/>
  <c r="T457" i="21" s="1"/>
  <c r="U457" i="21" s="1"/>
  <c r="V457" i="21" s="1"/>
  <c r="W457" i="21" s="1"/>
  <c r="X457" i="21" s="1"/>
  <c r="Y457" i="21" s="1"/>
  <c r="Z457" i="21" s="1"/>
  <c r="D437" i="21"/>
  <c r="E437" i="21" s="1"/>
  <c r="F437" i="21" s="1"/>
  <c r="G437" i="21" s="1"/>
  <c r="H437" i="21" s="1"/>
  <c r="I437" i="21" s="1"/>
  <c r="J437" i="21" s="1"/>
  <c r="K437" i="21" s="1"/>
  <c r="L437" i="21" s="1"/>
  <c r="M437" i="21" s="1"/>
  <c r="N437" i="21" s="1"/>
  <c r="B429" i="21"/>
  <c r="B430" i="21" s="1"/>
  <c r="B431" i="21" s="1"/>
  <c r="B432" i="21" s="1"/>
  <c r="B433" i="21" s="1"/>
  <c r="B434" i="21" s="1"/>
  <c r="D427" i="21"/>
  <c r="E427" i="21" s="1"/>
  <c r="F427" i="21" s="1"/>
  <c r="G427" i="21" s="1"/>
  <c r="H427" i="21" s="1"/>
  <c r="I427" i="21" s="1"/>
  <c r="J427" i="21" s="1"/>
  <c r="K427" i="21" s="1"/>
  <c r="L427" i="21" s="1"/>
  <c r="M427" i="21" s="1"/>
  <c r="N427" i="21" s="1"/>
  <c r="O427" i="21" s="1"/>
  <c r="P427" i="21" s="1"/>
  <c r="Q427" i="21" s="1"/>
  <c r="R427" i="21" s="1"/>
  <c r="S427" i="21" s="1"/>
  <c r="T427" i="21" s="1"/>
  <c r="U427" i="21" s="1"/>
  <c r="V427" i="21" s="1"/>
  <c r="W427" i="21" s="1"/>
  <c r="X427" i="21" s="1"/>
  <c r="Y427" i="21" s="1"/>
  <c r="Z427" i="21" s="1"/>
  <c r="B427" i="21"/>
  <c r="D414" i="21"/>
  <c r="E414" i="21" s="1"/>
  <c r="F414" i="21" s="1"/>
  <c r="G414" i="21" s="1"/>
  <c r="H414" i="21" s="1"/>
  <c r="I414" i="21" s="1"/>
  <c r="J414" i="21" s="1"/>
  <c r="K414" i="21" s="1"/>
  <c r="L414" i="21" s="1"/>
  <c r="M414" i="21" s="1"/>
  <c r="N414" i="21" s="1"/>
  <c r="B406" i="21"/>
  <c r="B407" i="21" s="1"/>
  <c r="B408" i="21" s="1"/>
  <c r="B409" i="21" s="1"/>
  <c r="B410" i="21" s="1"/>
  <c r="B411" i="21" s="1"/>
  <c r="D404" i="21"/>
  <c r="E404" i="21" s="1"/>
  <c r="F404" i="21" s="1"/>
  <c r="G404" i="21" s="1"/>
  <c r="H404" i="21" s="1"/>
  <c r="I404" i="21" s="1"/>
  <c r="J404" i="21" s="1"/>
  <c r="K404" i="21" s="1"/>
  <c r="L404" i="21" s="1"/>
  <c r="M404" i="21" s="1"/>
  <c r="N404" i="21" s="1"/>
  <c r="O404" i="21" s="1"/>
  <c r="P404" i="21" s="1"/>
  <c r="Q404" i="21" s="1"/>
  <c r="R404" i="21" s="1"/>
  <c r="S404" i="21" s="1"/>
  <c r="T404" i="21" s="1"/>
  <c r="U404" i="21" s="1"/>
  <c r="V404" i="21" s="1"/>
  <c r="W404" i="21" s="1"/>
  <c r="X404" i="21" s="1"/>
  <c r="Y404" i="21" s="1"/>
  <c r="Z404" i="21" s="1"/>
  <c r="B404" i="21"/>
  <c r="G424" i="21"/>
  <c r="D391" i="21"/>
  <c r="E391" i="21" s="1"/>
  <c r="F391" i="21" s="1"/>
  <c r="G391" i="21" s="1"/>
  <c r="H391" i="21" s="1"/>
  <c r="I391" i="21" s="1"/>
  <c r="J391" i="21" s="1"/>
  <c r="K391" i="21" s="1"/>
  <c r="L391" i="21" s="1"/>
  <c r="M391" i="21" s="1"/>
  <c r="N391" i="21" s="1"/>
  <c r="B383" i="21"/>
  <c r="B384" i="21" s="1"/>
  <c r="B385" i="21" s="1"/>
  <c r="B386" i="21" s="1"/>
  <c r="B387" i="21" s="1"/>
  <c r="B388" i="21" s="1"/>
  <c r="D381" i="21"/>
  <c r="E381" i="21" s="1"/>
  <c r="F381" i="21" s="1"/>
  <c r="G381" i="21" s="1"/>
  <c r="H381" i="21" s="1"/>
  <c r="I381" i="21" s="1"/>
  <c r="J381" i="21" s="1"/>
  <c r="K381" i="21" s="1"/>
  <c r="L381" i="21" s="1"/>
  <c r="M381" i="21" s="1"/>
  <c r="N381" i="21" s="1"/>
  <c r="O381" i="21" s="1"/>
  <c r="P381" i="21" s="1"/>
  <c r="Q381" i="21" s="1"/>
  <c r="R381" i="21" s="1"/>
  <c r="S381" i="21" s="1"/>
  <c r="T381" i="21" s="1"/>
  <c r="U381" i="21" s="1"/>
  <c r="V381" i="21" s="1"/>
  <c r="W381" i="21" s="1"/>
  <c r="X381" i="21" s="1"/>
  <c r="Y381" i="21" s="1"/>
  <c r="Z381" i="21" s="1"/>
  <c r="D361" i="21"/>
  <c r="E361" i="21" s="1"/>
  <c r="F361" i="21" s="1"/>
  <c r="G361" i="21" s="1"/>
  <c r="H361" i="21" s="1"/>
  <c r="I361" i="21" s="1"/>
  <c r="J361" i="21" s="1"/>
  <c r="K361" i="21" s="1"/>
  <c r="L361" i="21" s="1"/>
  <c r="M361" i="21" s="1"/>
  <c r="N361" i="21" s="1"/>
  <c r="B353" i="21"/>
  <c r="B354" i="21" s="1"/>
  <c r="B355" i="21" s="1"/>
  <c r="B356" i="21" s="1"/>
  <c r="B357" i="21" s="1"/>
  <c r="B358" i="21" s="1"/>
  <c r="E351" i="21"/>
  <c r="F351" i="21" s="1"/>
  <c r="G351" i="21" s="1"/>
  <c r="H351" i="21" s="1"/>
  <c r="I351" i="21" s="1"/>
  <c r="J351" i="21" s="1"/>
  <c r="K351" i="21" s="1"/>
  <c r="L351" i="21" s="1"/>
  <c r="M351" i="21" s="1"/>
  <c r="N351" i="21" s="1"/>
  <c r="O351" i="21" s="1"/>
  <c r="P351" i="21" s="1"/>
  <c r="Q351" i="21" s="1"/>
  <c r="R351" i="21" s="1"/>
  <c r="S351" i="21" s="1"/>
  <c r="T351" i="21" s="1"/>
  <c r="U351" i="21" s="1"/>
  <c r="V351" i="21" s="1"/>
  <c r="W351" i="21" s="1"/>
  <c r="X351" i="21" s="1"/>
  <c r="Y351" i="21" s="1"/>
  <c r="Z351" i="21" s="1"/>
  <c r="D351" i="21"/>
  <c r="B351" i="21"/>
  <c r="G348" i="21"/>
  <c r="D338" i="21"/>
  <c r="E338" i="21" s="1"/>
  <c r="F338" i="21" s="1"/>
  <c r="G338" i="21" s="1"/>
  <c r="H338" i="21" s="1"/>
  <c r="I338" i="21" s="1"/>
  <c r="J338" i="21" s="1"/>
  <c r="K338" i="21" s="1"/>
  <c r="L338" i="21" s="1"/>
  <c r="M338" i="21" s="1"/>
  <c r="N338" i="21" s="1"/>
  <c r="B330" i="21"/>
  <c r="B331" i="21" s="1"/>
  <c r="B332" i="21" s="1"/>
  <c r="B333" i="21" s="1"/>
  <c r="B334" i="21" s="1"/>
  <c r="B335" i="21" s="1"/>
  <c r="D328" i="21"/>
  <c r="E328" i="21" s="1"/>
  <c r="F328" i="21" s="1"/>
  <c r="G328" i="21" s="1"/>
  <c r="H328" i="21" s="1"/>
  <c r="I328" i="21" s="1"/>
  <c r="J328" i="21" s="1"/>
  <c r="K328" i="21" s="1"/>
  <c r="L328" i="21" s="1"/>
  <c r="M328" i="21" s="1"/>
  <c r="N328" i="21" s="1"/>
  <c r="O328" i="21" s="1"/>
  <c r="P328" i="21" s="1"/>
  <c r="Q328" i="21" s="1"/>
  <c r="R328" i="21" s="1"/>
  <c r="S328" i="21" s="1"/>
  <c r="T328" i="21" s="1"/>
  <c r="U328" i="21" s="1"/>
  <c r="V328" i="21" s="1"/>
  <c r="W328" i="21" s="1"/>
  <c r="X328" i="21" s="1"/>
  <c r="Y328" i="21" s="1"/>
  <c r="Z328" i="21" s="1"/>
  <c r="B328" i="21"/>
  <c r="D315" i="21"/>
  <c r="E315" i="21" s="1"/>
  <c r="F315" i="21" s="1"/>
  <c r="G315" i="21" s="1"/>
  <c r="H315" i="21" s="1"/>
  <c r="I315" i="21" s="1"/>
  <c r="J315" i="21" s="1"/>
  <c r="K315" i="21" s="1"/>
  <c r="L315" i="21" s="1"/>
  <c r="M315" i="21" s="1"/>
  <c r="N315" i="21" s="1"/>
  <c r="B307" i="21"/>
  <c r="B308" i="21" s="1"/>
  <c r="B309" i="21" s="1"/>
  <c r="B310" i="21" s="1"/>
  <c r="B311" i="21" s="1"/>
  <c r="B312" i="21" s="1"/>
  <c r="D305" i="21"/>
  <c r="E305" i="21" s="1"/>
  <c r="F305" i="21" s="1"/>
  <c r="G305" i="21" s="1"/>
  <c r="H305" i="21" s="1"/>
  <c r="I305" i="21" s="1"/>
  <c r="J305" i="21" s="1"/>
  <c r="K305" i="21" s="1"/>
  <c r="L305" i="21" s="1"/>
  <c r="M305" i="21" s="1"/>
  <c r="N305" i="21" s="1"/>
  <c r="O305" i="21" s="1"/>
  <c r="P305" i="21" s="1"/>
  <c r="Q305" i="21" s="1"/>
  <c r="R305" i="21" s="1"/>
  <c r="S305" i="21" s="1"/>
  <c r="T305" i="21" s="1"/>
  <c r="U305" i="21" s="1"/>
  <c r="V305" i="21" s="1"/>
  <c r="W305" i="21" s="1"/>
  <c r="X305" i="21" s="1"/>
  <c r="Y305" i="21" s="1"/>
  <c r="Z305" i="21" s="1"/>
  <c r="D285" i="21"/>
  <c r="E285" i="21" s="1"/>
  <c r="F285" i="21" s="1"/>
  <c r="G285" i="21" s="1"/>
  <c r="H285" i="21" s="1"/>
  <c r="I285" i="21" s="1"/>
  <c r="J285" i="21" s="1"/>
  <c r="K285" i="21" s="1"/>
  <c r="L285" i="21" s="1"/>
  <c r="M285" i="21" s="1"/>
  <c r="N285" i="21" s="1"/>
  <c r="B277" i="21"/>
  <c r="B278" i="21" s="1"/>
  <c r="B279" i="21" s="1"/>
  <c r="B280" i="21" s="1"/>
  <c r="B281" i="21" s="1"/>
  <c r="B282" i="21" s="1"/>
  <c r="D275" i="21"/>
  <c r="E275" i="21" s="1"/>
  <c r="F275" i="21" s="1"/>
  <c r="G275" i="21" s="1"/>
  <c r="H275" i="21" s="1"/>
  <c r="I275" i="21" s="1"/>
  <c r="J275" i="21" s="1"/>
  <c r="K275" i="21" s="1"/>
  <c r="L275" i="21" s="1"/>
  <c r="M275" i="21" s="1"/>
  <c r="N275" i="21" s="1"/>
  <c r="O275" i="21" s="1"/>
  <c r="P275" i="21" s="1"/>
  <c r="Q275" i="21" s="1"/>
  <c r="R275" i="21" s="1"/>
  <c r="S275" i="21" s="1"/>
  <c r="T275" i="21" s="1"/>
  <c r="U275" i="21" s="1"/>
  <c r="V275" i="21" s="1"/>
  <c r="W275" i="21" s="1"/>
  <c r="X275" i="21" s="1"/>
  <c r="Y275" i="21" s="1"/>
  <c r="Z275" i="21" s="1"/>
  <c r="B275" i="21"/>
  <c r="G272" i="21"/>
  <c r="D262" i="21"/>
  <c r="E262" i="21" s="1"/>
  <c r="F262" i="21" s="1"/>
  <c r="G262" i="21" s="1"/>
  <c r="H262" i="21" s="1"/>
  <c r="I262" i="21" s="1"/>
  <c r="J262" i="21" s="1"/>
  <c r="K262" i="21" s="1"/>
  <c r="L262" i="21" s="1"/>
  <c r="M262" i="21" s="1"/>
  <c r="N262" i="21" s="1"/>
  <c r="B254" i="21"/>
  <c r="B255" i="21" s="1"/>
  <c r="B256" i="21" s="1"/>
  <c r="B257" i="21" s="1"/>
  <c r="B258" i="21" s="1"/>
  <c r="B259" i="21" s="1"/>
  <c r="D252" i="21"/>
  <c r="E252" i="21" s="1"/>
  <c r="F252" i="21" s="1"/>
  <c r="G252" i="21" s="1"/>
  <c r="H252" i="21" s="1"/>
  <c r="I252" i="21" s="1"/>
  <c r="J252" i="21" s="1"/>
  <c r="K252" i="21" s="1"/>
  <c r="L252" i="21" s="1"/>
  <c r="M252" i="21" s="1"/>
  <c r="N252" i="21" s="1"/>
  <c r="O252" i="21" s="1"/>
  <c r="P252" i="21" s="1"/>
  <c r="Q252" i="21" s="1"/>
  <c r="R252" i="21" s="1"/>
  <c r="S252" i="21" s="1"/>
  <c r="T252" i="21" s="1"/>
  <c r="U252" i="21" s="1"/>
  <c r="V252" i="21" s="1"/>
  <c r="W252" i="21" s="1"/>
  <c r="X252" i="21" s="1"/>
  <c r="Y252" i="21" s="1"/>
  <c r="Z252" i="21" s="1"/>
  <c r="B252" i="21"/>
  <c r="D239" i="21"/>
  <c r="E239" i="21" s="1"/>
  <c r="F239" i="21" s="1"/>
  <c r="G239" i="21" s="1"/>
  <c r="H239" i="21" s="1"/>
  <c r="I239" i="21" s="1"/>
  <c r="J239" i="21" s="1"/>
  <c r="K239" i="21" s="1"/>
  <c r="L239" i="21" s="1"/>
  <c r="M239" i="21" s="1"/>
  <c r="N239" i="21" s="1"/>
  <c r="B231" i="21"/>
  <c r="B232" i="21" s="1"/>
  <c r="B233" i="21" s="1"/>
  <c r="B234" i="21" s="1"/>
  <c r="B235" i="21" s="1"/>
  <c r="B236" i="21" s="1"/>
  <c r="D229" i="21"/>
  <c r="E229" i="21" s="1"/>
  <c r="F229" i="21" s="1"/>
  <c r="G229" i="21" s="1"/>
  <c r="H229" i="21" s="1"/>
  <c r="I229" i="21" s="1"/>
  <c r="J229" i="21" s="1"/>
  <c r="K229" i="21" s="1"/>
  <c r="L229" i="21" s="1"/>
  <c r="M229" i="21" s="1"/>
  <c r="N229" i="21" s="1"/>
  <c r="O229" i="21" s="1"/>
  <c r="P229" i="21" s="1"/>
  <c r="Q229" i="21" s="1"/>
  <c r="R229" i="21" s="1"/>
  <c r="S229" i="21" s="1"/>
  <c r="T229" i="21" s="1"/>
  <c r="U229" i="21" s="1"/>
  <c r="V229" i="21" s="1"/>
  <c r="W229" i="21" s="1"/>
  <c r="X229" i="21" s="1"/>
  <c r="Y229" i="21" s="1"/>
  <c r="Z229" i="21" s="1"/>
  <c r="D209" i="21"/>
  <c r="E209" i="21" s="1"/>
  <c r="F209" i="21" s="1"/>
  <c r="G209" i="21" s="1"/>
  <c r="H209" i="21" s="1"/>
  <c r="I209" i="21" s="1"/>
  <c r="J209" i="21" s="1"/>
  <c r="K209" i="21" s="1"/>
  <c r="L209" i="21" s="1"/>
  <c r="M209" i="21" s="1"/>
  <c r="N209" i="21" s="1"/>
  <c r="B201" i="21"/>
  <c r="B202" i="21" s="1"/>
  <c r="B203" i="21" s="1"/>
  <c r="B204" i="21" s="1"/>
  <c r="B205" i="21" s="1"/>
  <c r="B206" i="21" s="1"/>
  <c r="D199" i="21"/>
  <c r="E199" i="21" s="1"/>
  <c r="F199" i="21" s="1"/>
  <c r="G199" i="21" s="1"/>
  <c r="H199" i="21" s="1"/>
  <c r="I199" i="21" s="1"/>
  <c r="J199" i="21" s="1"/>
  <c r="K199" i="21" s="1"/>
  <c r="L199" i="21" s="1"/>
  <c r="M199" i="21" s="1"/>
  <c r="N199" i="21" s="1"/>
  <c r="O199" i="21" s="1"/>
  <c r="P199" i="21" s="1"/>
  <c r="Q199" i="21" s="1"/>
  <c r="R199" i="21" s="1"/>
  <c r="S199" i="21" s="1"/>
  <c r="T199" i="21" s="1"/>
  <c r="U199" i="21" s="1"/>
  <c r="V199" i="21" s="1"/>
  <c r="W199" i="21" s="1"/>
  <c r="X199" i="21" s="1"/>
  <c r="Y199" i="21" s="1"/>
  <c r="Z199" i="21" s="1"/>
  <c r="B199" i="21"/>
  <c r="G196" i="21"/>
  <c r="E186" i="21"/>
  <c r="F186" i="21" s="1"/>
  <c r="G186" i="21" s="1"/>
  <c r="H186" i="21" s="1"/>
  <c r="I186" i="21" s="1"/>
  <c r="J186" i="21" s="1"/>
  <c r="K186" i="21" s="1"/>
  <c r="L186" i="21" s="1"/>
  <c r="M186" i="21" s="1"/>
  <c r="N186" i="21" s="1"/>
  <c r="D186" i="21"/>
  <c r="B178" i="21"/>
  <c r="B179" i="21" s="1"/>
  <c r="B180" i="21" s="1"/>
  <c r="B181" i="21" s="1"/>
  <c r="B182" i="21" s="1"/>
  <c r="B183" i="21" s="1"/>
  <c r="D176" i="21"/>
  <c r="E176" i="21" s="1"/>
  <c r="F176" i="21" s="1"/>
  <c r="G176" i="21" s="1"/>
  <c r="H176" i="21" s="1"/>
  <c r="I176" i="21" s="1"/>
  <c r="J176" i="21" s="1"/>
  <c r="K176" i="21" s="1"/>
  <c r="L176" i="21" s="1"/>
  <c r="M176" i="21" s="1"/>
  <c r="N176" i="21" s="1"/>
  <c r="O176" i="21" s="1"/>
  <c r="P176" i="21" s="1"/>
  <c r="Q176" i="21" s="1"/>
  <c r="R176" i="21" s="1"/>
  <c r="S176" i="21" s="1"/>
  <c r="T176" i="21" s="1"/>
  <c r="U176" i="21" s="1"/>
  <c r="V176" i="21" s="1"/>
  <c r="W176" i="21" s="1"/>
  <c r="X176" i="21" s="1"/>
  <c r="Y176" i="21" s="1"/>
  <c r="Z176" i="21" s="1"/>
  <c r="B176" i="21"/>
  <c r="D163" i="21"/>
  <c r="E163" i="21" s="1"/>
  <c r="F163" i="21" s="1"/>
  <c r="G163" i="21" s="1"/>
  <c r="H163" i="21" s="1"/>
  <c r="I163" i="21" s="1"/>
  <c r="J163" i="21" s="1"/>
  <c r="K163" i="21" s="1"/>
  <c r="L163" i="21" s="1"/>
  <c r="M163" i="21" s="1"/>
  <c r="N163" i="21" s="1"/>
  <c r="B155" i="21"/>
  <c r="B156" i="21" s="1"/>
  <c r="B157" i="21" s="1"/>
  <c r="B158" i="21" s="1"/>
  <c r="B159" i="21" s="1"/>
  <c r="B160" i="21" s="1"/>
  <c r="D153" i="21"/>
  <c r="E153" i="21" s="1"/>
  <c r="F153" i="21" s="1"/>
  <c r="G153" i="21" s="1"/>
  <c r="H153" i="21" s="1"/>
  <c r="I153" i="21" s="1"/>
  <c r="J153" i="21" s="1"/>
  <c r="K153" i="21" s="1"/>
  <c r="L153" i="21" s="1"/>
  <c r="M153" i="21" s="1"/>
  <c r="N153" i="21" s="1"/>
  <c r="O153" i="21" s="1"/>
  <c r="P153" i="21" s="1"/>
  <c r="Q153" i="21" s="1"/>
  <c r="R153" i="21" s="1"/>
  <c r="S153" i="21" s="1"/>
  <c r="T153" i="21" s="1"/>
  <c r="U153" i="21" s="1"/>
  <c r="V153" i="21" s="1"/>
  <c r="W153" i="21" s="1"/>
  <c r="X153" i="21" s="1"/>
  <c r="Y153" i="21" s="1"/>
  <c r="Z153" i="21" s="1"/>
  <c r="D133" i="21"/>
  <c r="E133" i="21" s="1"/>
  <c r="F133" i="21" s="1"/>
  <c r="G133" i="21" s="1"/>
  <c r="H133" i="21" s="1"/>
  <c r="I133" i="21" s="1"/>
  <c r="J133" i="21" s="1"/>
  <c r="K133" i="21" s="1"/>
  <c r="L133" i="21" s="1"/>
  <c r="M133" i="21" s="1"/>
  <c r="N133" i="21" s="1"/>
  <c r="B125" i="21"/>
  <c r="B126" i="21" s="1"/>
  <c r="B127" i="21" s="1"/>
  <c r="B128" i="21" s="1"/>
  <c r="B129" i="21" s="1"/>
  <c r="B130" i="21" s="1"/>
  <c r="D123" i="21"/>
  <c r="E123" i="21" s="1"/>
  <c r="F123" i="21" s="1"/>
  <c r="G123" i="21" s="1"/>
  <c r="H123" i="21" s="1"/>
  <c r="I123" i="21" s="1"/>
  <c r="J123" i="21" s="1"/>
  <c r="K123" i="21" s="1"/>
  <c r="L123" i="21" s="1"/>
  <c r="M123" i="21" s="1"/>
  <c r="N123" i="21" s="1"/>
  <c r="O123" i="21" s="1"/>
  <c r="P123" i="21" s="1"/>
  <c r="Q123" i="21" s="1"/>
  <c r="R123" i="21" s="1"/>
  <c r="S123" i="21" s="1"/>
  <c r="T123" i="21" s="1"/>
  <c r="U123" i="21" s="1"/>
  <c r="V123" i="21" s="1"/>
  <c r="W123" i="21" s="1"/>
  <c r="X123" i="21" s="1"/>
  <c r="Y123" i="21" s="1"/>
  <c r="Z123" i="21" s="1"/>
  <c r="E112" i="21"/>
  <c r="F112" i="21" s="1"/>
  <c r="G112" i="21" s="1"/>
  <c r="H112" i="21" s="1"/>
  <c r="I112" i="21" s="1"/>
  <c r="J112" i="21" s="1"/>
  <c r="K112" i="21" s="1"/>
  <c r="L112" i="21" s="1"/>
  <c r="M112" i="21" s="1"/>
  <c r="N112" i="21" s="1"/>
  <c r="D112" i="21"/>
  <c r="B104" i="21"/>
  <c r="B105" i="21" s="1"/>
  <c r="B106" i="21" s="1"/>
  <c r="B107" i="21" s="1"/>
  <c r="B108" i="21" s="1"/>
  <c r="B109" i="21" s="1"/>
  <c r="D102" i="21"/>
  <c r="E102" i="21" s="1"/>
  <c r="F102" i="21" s="1"/>
  <c r="G102" i="21" s="1"/>
  <c r="H102" i="21" s="1"/>
  <c r="I102" i="21" s="1"/>
  <c r="J102" i="21" s="1"/>
  <c r="K102" i="21" s="1"/>
  <c r="L102" i="21" s="1"/>
  <c r="M102" i="21" s="1"/>
  <c r="N102" i="21" s="1"/>
  <c r="O102" i="21" s="1"/>
  <c r="P102" i="21" s="1"/>
  <c r="Q102" i="21" s="1"/>
  <c r="R102" i="21" s="1"/>
  <c r="S102" i="21" s="1"/>
  <c r="T102" i="21" s="1"/>
  <c r="U102" i="21" s="1"/>
  <c r="V102" i="21" s="1"/>
  <c r="W102" i="21" s="1"/>
  <c r="X102" i="21" s="1"/>
  <c r="Y102" i="21" s="1"/>
  <c r="Z102" i="21" s="1"/>
  <c r="D94" i="21"/>
  <c r="E94" i="21" s="1"/>
  <c r="F94" i="21" s="1"/>
  <c r="G94" i="21" s="1"/>
  <c r="H94" i="21" s="1"/>
  <c r="I94" i="21" s="1"/>
  <c r="J94" i="21" s="1"/>
  <c r="K94" i="21" s="1"/>
  <c r="L94" i="21" s="1"/>
  <c r="M94" i="21" s="1"/>
  <c r="N94" i="21" s="1"/>
  <c r="B86" i="21"/>
  <c r="B87" i="21" s="1"/>
  <c r="B88" i="21" s="1"/>
  <c r="B89" i="21" s="1"/>
  <c r="B90" i="21" s="1"/>
  <c r="B91" i="21" s="1"/>
  <c r="D84" i="21"/>
  <c r="E84" i="21" s="1"/>
  <c r="F84" i="21" s="1"/>
  <c r="G84" i="21" s="1"/>
  <c r="H84" i="21" s="1"/>
  <c r="I84" i="21" s="1"/>
  <c r="J84" i="21" s="1"/>
  <c r="K84" i="21" s="1"/>
  <c r="L84" i="21" s="1"/>
  <c r="M84" i="21" s="1"/>
  <c r="N84" i="21" s="1"/>
  <c r="O84" i="21" s="1"/>
  <c r="P84" i="21" s="1"/>
  <c r="Q84" i="21" s="1"/>
  <c r="R84" i="21" s="1"/>
  <c r="S84" i="21" s="1"/>
  <c r="T84" i="21" s="1"/>
  <c r="U84" i="21" s="1"/>
  <c r="V84" i="21" s="1"/>
  <c r="W84" i="21" s="1"/>
  <c r="X84" i="21" s="1"/>
  <c r="Y84" i="21" s="1"/>
  <c r="Z84" i="21" s="1"/>
  <c r="D76" i="21"/>
  <c r="E76" i="21" s="1"/>
  <c r="F76" i="21" s="1"/>
  <c r="G76" i="21" s="1"/>
  <c r="H76" i="21" s="1"/>
  <c r="I76" i="21" s="1"/>
  <c r="J76" i="21" s="1"/>
  <c r="K76" i="21" s="1"/>
  <c r="L76" i="21" s="1"/>
  <c r="M76" i="21" s="1"/>
  <c r="N76" i="21" s="1"/>
  <c r="B68" i="21"/>
  <c r="B69" i="21" s="1"/>
  <c r="B70" i="21" s="1"/>
  <c r="B71" i="21" s="1"/>
  <c r="B72" i="21" s="1"/>
  <c r="B73" i="21" s="1"/>
  <c r="D66" i="21"/>
  <c r="E66" i="21" s="1"/>
  <c r="F66" i="21" s="1"/>
  <c r="G66" i="21" s="1"/>
  <c r="H66" i="21" s="1"/>
  <c r="I66" i="21" s="1"/>
  <c r="J66" i="21" s="1"/>
  <c r="K66" i="21" s="1"/>
  <c r="L66" i="21" s="1"/>
  <c r="M66" i="21" s="1"/>
  <c r="N66" i="21" s="1"/>
  <c r="O66" i="21" s="1"/>
  <c r="P66" i="21" s="1"/>
  <c r="Q66" i="21" s="1"/>
  <c r="R66" i="21" s="1"/>
  <c r="S66" i="21" s="1"/>
  <c r="T66" i="21" s="1"/>
  <c r="U66" i="21" s="1"/>
  <c r="V66" i="21" s="1"/>
  <c r="W66" i="21" s="1"/>
  <c r="X66" i="21" s="1"/>
  <c r="Y66" i="21" s="1"/>
  <c r="Z66" i="21" s="1"/>
  <c r="D58" i="21"/>
  <c r="E58" i="21" s="1"/>
  <c r="F58" i="21" s="1"/>
  <c r="G58" i="21" s="1"/>
  <c r="H58" i="21" s="1"/>
  <c r="I58" i="21" s="1"/>
  <c r="J58" i="21" s="1"/>
  <c r="K58" i="21" s="1"/>
  <c r="L58" i="21" s="1"/>
  <c r="M58" i="21" s="1"/>
  <c r="N58" i="21" s="1"/>
  <c r="B50" i="21"/>
  <c r="B51" i="21" s="1"/>
  <c r="B52" i="21" s="1"/>
  <c r="B53" i="21" s="1"/>
  <c r="B54" i="21" s="1"/>
  <c r="B55" i="21" s="1"/>
  <c r="D48" i="21"/>
  <c r="E48" i="21" s="1"/>
  <c r="F48" i="21" s="1"/>
  <c r="G48" i="21" s="1"/>
  <c r="H48" i="21" s="1"/>
  <c r="I48" i="21" s="1"/>
  <c r="J48" i="21" s="1"/>
  <c r="K48" i="21" s="1"/>
  <c r="L48" i="21" s="1"/>
  <c r="M48" i="21" s="1"/>
  <c r="N48" i="21" s="1"/>
  <c r="O48" i="21" s="1"/>
  <c r="P48" i="21" s="1"/>
  <c r="Q48" i="21" s="1"/>
  <c r="R48" i="21" s="1"/>
  <c r="S48" i="21" s="1"/>
  <c r="T48" i="21" s="1"/>
  <c r="U48" i="21" s="1"/>
  <c r="V48" i="21" s="1"/>
  <c r="W48" i="21" s="1"/>
  <c r="X48" i="21" s="1"/>
  <c r="Y48" i="21" s="1"/>
  <c r="Z48" i="21" s="1"/>
  <c r="D40" i="21"/>
  <c r="E40" i="21" s="1"/>
  <c r="F40" i="21" s="1"/>
  <c r="G40" i="21" s="1"/>
  <c r="H40" i="21" s="1"/>
  <c r="I40" i="21" s="1"/>
  <c r="J40" i="21" s="1"/>
  <c r="K40" i="21" s="1"/>
  <c r="L40" i="21" s="1"/>
  <c r="M40" i="21" s="1"/>
  <c r="N40" i="21" s="1"/>
  <c r="B32" i="21"/>
  <c r="B33" i="21" s="1"/>
  <c r="B34" i="21" s="1"/>
  <c r="B35" i="21" s="1"/>
  <c r="B36" i="21" s="1"/>
  <c r="B37" i="21" s="1"/>
  <c r="D30" i="21"/>
  <c r="E30" i="21" s="1"/>
  <c r="F30" i="21" s="1"/>
  <c r="G30" i="21" s="1"/>
  <c r="H30" i="21" s="1"/>
  <c r="I30" i="21" s="1"/>
  <c r="J30" i="21" s="1"/>
  <c r="K30" i="21" s="1"/>
  <c r="L30" i="21" s="1"/>
  <c r="M30" i="21" s="1"/>
  <c r="N30" i="21" s="1"/>
  <c r="O30" i="21" s="1"/>
  <c r="P30" i="21" s="1"/>
  <c r="Q30" i="21" s="1"/>
  <c r="R30" i="21" s="1"/>
  <c r="S30" i="21" s="1"/>
  <c r="T30" i="21" s="1"/>
  <c r="U30" i="21" s="1"/>
  <c r="V30" i="21" s="1"/>
  <c r="W30" i="21" s="1"/>
  <c r="X30" i="21" s="1"/>
  <c r="Y30" i="21" s="1"/>
  <c r="Z30" i="21" s="1"/>
  <c r="D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B14" i="21"/>
  <c r="B15" i="21" s="1"/>
  <c r="B16" i="21" s="1"/>
  <c r="B17" i="21" s="1"/>
  <c r="B18" i="21" s="1"/>
  <c r="B19" i="21" s="1"/>
  <c r="D12" i="21"/>
  <c r="E12" i="21" s="1"/>
  <c r="F12" i="21" s="1"/>
  <c r="G12" i="21" s="1"/>
  <c r="H12" i="21" s="1"/>
  <c r="I12" i="21" s="1"/>
  <c r="J12" i="21" s="1"/>
  <c r="K12" i="21" s="1"/>
  <c r="L12" i="21" s="1"/>
  <c r="M12" i="21" s="1"/>
  <c r="N12" i="21" s="1"/>
  <c r="O12" i="21" s="1"/>
  <c r="P12" i="21" s="1"/>
  <c r="Q12" i="21" s="1"/>
  <c r="R12" i="21" s="1"/>
  <c r="S12" i="21" s="1"/>
  <c r="T12" i="21" s="1"/>
  <c r="U12" i="21" s="1"/>
  <c r="V12" i="21" s="1"/>
  <c r="W12" i="21" s="1"/>
  <c r="X12" i="21" s="1"/>
  <c r="Y12" i="21" s="1"/>
  <c r="Z12" i="21" s="1"/>
  <c r="G8" i="21"/>
  <c r="G7" i="21"/>
  <c r="D589" i="20"/>
  <c r="E589" i="20" s="1"/>
  <c r="F589" i="20" s="1"/>
  <c r="G589" i="20" s="1"/>
  <c r="H589" i="20" s="1"/>
  <c r="I589" i="20" s="1"/>
  <c r="J589" i="20" s="1"/>
  <c r="K589" i="20" s="1"/>
  <c r="L589" i="20" s="1"/>
  <c r="M589" i="20" s="1"/>
  <c r="N589" i="20" s="1"/>
  <c r="B581" i="20"/>
  <c r="B582" i="20" s="1"/>
  <c r="B583" i="20" s="1"/>
  <c r="B584" i="20" s="1"/>
  <c r="B585" i="20" s="1"/>
  <c r="B586" i="20" s="1"/>
  <c r="D579" i="20"/>
  <c r="E579" i="20" s="1"/>
  <c r="F579" i="20" s="1"/>
  <c r="G579" i="20" s="1"/>
  <c r="H579" i="20" s="1"/>
  <c r="I579" i="20" s="1"/>
  <c r="J579" i="20" s="1"/>
  <c r="K579" i="20" s="1"/>
  <c r="L579" i="20" s="1"/>
  <c r="M579" i="20" s="1"/>
  <c r="N579" i="20" s="1"/>
  <c r="O579" i="20" s="1"/>
  <c r="P579" i="20" s="1"/>
  <c r="Q579" i="20" s="1"/>
  <c r="R579" i="20" s="1"/>
  <c r="S579" i="20" s="1"/>
  <c r="T579" i="20" s="1"/>
  <c r="U579" i="20" s="1"/>
  <c r="V579" i="20" s="1"/>
  <c r="W579" i="20" s="1"/>
  <c r="X579" i="20" s="1"/>
  <c r="Y579" i="20" s="1"/>
  <c r="Z579" i="20" s="1"/>
  <c r="B579" i="20"/>
  <c r="G576" i="20"/>
  <c r="D566" i="20"/>
  <c r="E566" i="20" s="1"/>
  <c r="F566" i="20" s="1"/>
  <c r="G566" i="20" s="1"/>
  <c r="H566" i="20" s="1"/>
  <c r="I566" i="20" s="1"/>
  <c r="J566" i="20" s="1"/>
  <c r="K566" i="20" s="1"/>
  <c r="L566" i="20" s="1"/>
  <c r="M566" i="20" s="1"/>
  <c r="N566" i="20" s="1"/>
  <c r="B558" i="20"/>
  <c r="B559" i="20" s="1"/>
  <c r="B560" i="20" s="1"/>
  <c r="B561" i="20" s="1"/>
  <c r="B562" i="20" s="1"/>
  <c r="B563" i="20" s="1"/>
  <c r="D556" i="20"/>
  <c r="E556" i="20" s="1"/>
  <c r="F556" i="20" s="1"/>
  <c r="G556" i="20" s="1"/>
  <c r="H556" i="20" s="1"/>
  <c r="I556" i="20" s="1"/>
  <c r="J556" i="20" s="1"/>
  <c r="K556" i="20" s="1"/>
  <c r="L556" i="20" s="1"/>
  <c r="M556" i="20" s="1"/>
  <c r="N556" i="20" s="1"/>
  <c r="O556" i="20" s="1"/>
  <c r="P556" i="20" s="1"/>
  <c r="Q556" i="20" s="1"/>
  <c r="R556" i="20" s="1"/>
  <c r="S556" i="20" s="1"/>
  <c r="T556" i="20" s="1"/>
  <c r="U556" i="20" s="1"/>
  <c r="V556" i="20" s="1"/>
  <c r="W556" i="20" s="1"/>
  <c r="X556" i="20" s="1"/>
  <c r="Y556" i="20" s="1"/>
  <c r="Z556" i="20" s="1"/>
  <c r="D543" i="20"/>
  <c r="E543" i="20" s="1"/>
  <c r="F543" i="20" s="1"/>
  <c r="G543" i="20" s="1"/>
  <c r="H543" i="20" s="1"/>
  <c r="I543" i="20" s="1"/>
  <c r="J543" i="20" s="1"/>
  <c r="K543" i="20" s="1"/>
  <c r="L543" i="20" s="1"/>
  <c r="M543" i="20" s="1"/>
  <c r="N543" i="20" s="1"/>
  <c r="B535" i="20"/>
  <c r="B536" i="20" s="1"/>
  <c r="B537" i="20" s="1"/>
  <c r="B538" i="20" s="1"/>
  <c r="B539" i="20" s="1"/>
  <c r="B540" i="20" s="1"/>
  <c r="D533" i="20"/>
  <c r="E533" i="20" s="1"/>
  <c r="F533" i="20" s="1"/>
  <c r="G533" i="20" s="1"/>
  <c r="H533" i="20" s="1"/>
  <c r="I533" i="20" s="1"/>
  <c r="J533" i="20" s="1"/>
  <c r="K533" i="20" s="1"/>
  <c r="L533" i="20" s="1"/>
  <c r="M533" i="20" s="1"/>
  <c r="N533" i="20" s="1"/>
  <c r="O533" i="20" s="1"/>
  <c r="P533" i="20" s="1"/>
  <c r="Q533" i="20" s="1"/>
  <c r="R533" i="20" s="1"/>
  <c r="S533" i="20" s="1"/>
  <c r="T533" i="20" s="1"/>
  <c r="U533" i="20" s="1"/>
  <c r="V533" i="20" s="1"/>
  <c r="W533" i="20" s="1"/>
  <c r="X533" i="20" s="1"/>
  <c r="Y533" i="20" s="1"/>
  <c r="Z533" i="20" s="1"/>
  <c r="B125" i="20"/>
  <c r="B126" i="20" s="1"/>
  <c r="B127" i="20" s="1"/>
  <c r="B128" i="20" s="1"/>
  <c r="B129" i="20" s="1"/>
  <c r="B130" i="20" s="1"/>
  <c r="B104" i="20"/>
  <c r="B105" i="20" s="1"/>
  <c r="B106" i="20" s="1"/>
  <c r="B107" i="20" s="1"/>
  <c r="B108" i="20" s="1"/>
  <c r="B109" i="20" s="1"/>
  <c r="B86" i="20"/>
  <c r="B87" i="20" s="1"/>
  <c r="B88" i="20" s="1"/>
  <c r="B89" i="20" s="1"/>
  <c r="B90" i="20" s="1"/>
  <c r="B91" i="20" s="1"/>
  <c r="B68" i="20"/>
  <c r="B69" i="20" s="1"/>
  <c r="B70" i="20" s="1"/>
  <c r="B71" i="20" s="1"/>
  <c r="B72" i="20" s="1"/>
  <c r="B73" i="20" s="1"/>
  <c r="B50" i="20"/>
  <c r="B51" i="20" s="1"/>
  <c r="B52" i="20" s="1"/>
  <c r="B53" i="20" s="1"/>
  <c r="B54" i="20" s="1"/>
  <c r="B55" i="20" s="1"/>
  <c r="D40" i="20"/>
  <c r="E40" i="20" s="1"/>
  <c r="F40" i="20" s="1"/>
  <c r="G40" i="20" s="1"/>
  <c r="H40" i="20" s="1"/>
  <c r="I40" i="20" s="1"/>
  <c r="J40" i="20" s="1"/>
  <c r="K40" i="20" s="1"/>
  <c r="L40" i="20" s="1"/>
  <c r="M40" i="20" s="1"/>
  <c r="N40" i="20" s="1"/>
  <c r="B32" i="20"/>
  <c r="B33" i="20" s="1"/>
  <c r="B34" i="20" s="1"/>
  <c r="B35" i="20" s="1"/>
  <c r="B36" i="20" s="1"/>
  <c r="B37" i="20" s="1"/>
  <c r="D30" i="20"/>
  <c r="E30" i="20" s="1"/>
  <c r="F30" i="20" s="1"/>
  <c r="G30" i="20" s="1"/>
  <c r="H30" i="20" s="1"/>
  <c r="I30" i="20" s="1"/>
  <c r="J30" i="20" s="1"/>
  <c r="K30" i="20" s="1"/>
  <c r="L30" i="20" s="1"/>
  <c r="M30" i="20" s="1"/>
  <c r="N30" i="20" s="1"/>
  <c r="O30" i="20" s="1"/>
  <c r="P30" i="20" s="1"/>
  <c r="Q30" i="20" s="1"/>
  <c r="R30" i="20" s="1"/>
  <c r="S30" i="20" s="1"/>
  <c r="T30" i="20" s="1"/>
  <c r="U30" i="20" s="1"/>
  <c r="V30" i="20" s="1"/>
  <c r="W30" i="20" s="1"/>
  <c r="X30" i="20" s="1"/>
  <c r="Y30" i="20" s="1"/>
  <c r="Z30" i="20" s="1"/>
  <c r="B14" i="20"/>
  <c r="B15" i="20" s="1"/>
  <c r="B16" i="20" s="1"/>
  <c r="B17" i="20" s="1"/>
  <c r="B18" i="20" s="1"/>
  <c r="B19" i="20" s="1"/>
  <c r="D361" i="19"/>
  <c r="E361" i="19" s="1"/>
  <c r="F361" i="19" s="1"/>
  <c r="G361" i="19" s="1"/>
  <c r="H361" i="19" s="1"/>
  <c r="I361" i="19" s="1"/>
  <c r="J361" i="19" s="1"/>
  <c r="K361" i="19" s="1"/>
  <c r="L361" i="19" s="1"/>
  <c r="M361" i="19" s="1"/>
  <c r="N361" i="19" s="1"/>
  <c r="B353" i="19"/>
  <c r="B354" i="19" s="1"/>
  <c r="B355" i="19" s="1"/>
  <c r="B356" i="19" s="1"/>
  <c r="B357" i="19" s="1"/>
  <c r="B358" i="19" s="1"/>
  <c r="D351" i="19"/>
  <c r="E351" i="19" s="1"/>
  <c r="F351" i="19" s="1"/>
  <c r="G351" i="19" s="1"/>
  <c r="H351" i="19" s="1"/>
  <c r="I351" i="19" s="1"/>
  <c r="J351" i="19" s="1"/>
  <c r="K351" i="19" s="1"/>
  <c r="L351" i="19" s="1"/>
  <c r="M351" i="19" s="1"/>
  <c r="N351" i="19" s="1"/>
  <c r="O351" i="19" s="1"/>
  <c r="P351" i="19" s="1"/>
  <c r="Q351" i="19" s="1"/>
  <c r="R351" i="19" s="1"/>
  <c r="S351" i="19" s="1"/>
  <c r="T351" i="19" s="1"/>
  <c r="U351" i="19" s="1"/>
  <c r="V351" i="19" s="1"/>
  <c r="W351" i="19" s="1"/>
  <c r="X351" i="19" s="1"/>
  <c r="Y351" i="19" s="1"/>
  <c r="Z351" i="19" s="1"/>
  <c r="B351" i="19"/>
  <c r="D338" i="19"/>
  <c r="E338" i="19" s="1"/>
  <c r="F338" i="19" s="1"/>
  <c r="G338" i="19" s="1"/>
  <c r="H338" i="19" s="1"/>
  <c r="I338" i="19" s="1"/>
  <c r="J338" i="19" s="1"/>
  <c r="K338" i="19" s="1"/>
  <c r="L338" i="19" s="1"/>
  <c r="M338" i="19" s="1"/>
  <c r="N338" i="19" s="1"/>
  <c r="B330" i="19"/>
  <c r="B331" i="19" s="1"/>
  <c r="B332" i="19" s="1"/>
  <c r="B333" i="19" s="1"/>
  <c r="B334" i="19" s="1"/>
  <c r="B335" i="19" s="1"/>
  <c r="D328" i="19"/>
  <c r="E328" i="19" s="1"/>
  <c r="F328" i="19" s="1"/>
  <c r="G328" i="19" s="1"/>
  <c r="H328" i="19" s="1"/>
  <c r="I328" i="19" s="1"/>
  <c r="J328" i="19" s="1"/>
  <c r="K328" i="19" s="1"/>
  <c r="L328" i="19" s="1"/>
  <c r="M328" i="19" s="1"/>
  <c r="N328" i="19" s="1"/>
  <c r="O328" i="19" s="1"/>
  <c r="P328" i="19" s="1"/>
  <c r="Q328" i="19" s="1"/>
  <c r="R328" i="19" s="1"/>
  <c r="S328" i="19" s="1"/>
  <c r="T328" i="19" s="1"/>
  <c r="U328" i="19" s="1"/>
  <c r="V328" i="19" s="1"/>
  <c r="W328" i="19" s="1"/>
  <c r="X328" i="19" s="1"/>
  <c r="Y328" i="19" s="1"/>
  <c r="Z328" i="19" s="1"/>
  <c r="B328" i="19"/>
  <c r="G325" i="19"/>
  <c r="G348" i="19" s="1"/>
  <c r="D315" i="19"/>
  <c r="E315" i="19" s="1"/>
  <c r="F315" i="19" s="1"/>
  <c r="G315" i="19" s="1"/>
  <c r="H315" i="19" s="1"/>
  <c r="I315" i="19" s="1"/>
  <c r="J315" i="19" s="1"/>
  <c r="K315" i="19" s="1"/>
  <c r="L315" i="19" s="1"/>
  <c r="M315" i="19" s="1"/>
  <c r="N315" i="19" s="1"/>
  <c r="B307" i="19"/>
  <c r="B308" i="19" s="1"/>
  <c r="B309" i="19" s="1"/>
  <c r="B310" i="19" s="1"/>
  <c r="B311" i="19" s="1"/>
  <c r="B312" i="19" s="1"/>
  <c r="D305" i="19"/>
  <c r="E305" i="19" s="1"/>
  <c r="F305" i="19" s="1"/>
  <c r="G305" i="19" s="1"/>
  <c r="H305" i="19" s="1"/>
  <c r="I305" i="19" s="1"/>
  <c r="J305" i="19" s="1"/>
  <c r="K305" i="19" s="1"/>
  <c r="L305" i="19" s="1"/>
  <c r="M305" i="19" s="1"/>
  <c r="N305" i="19" s="1"/>
  <c r="O305" i="19" s="1"/>
  <c r="P305" i="19" s="1"/>
  <c r="Q305" i="19" s="1"/>
  <c r="R305" i="19" s="1"/>
  <c r="S305" i="19" s="1"/>
  <c r="T305" i="19" s="1"/>
  <c r="U305" i="19" s="1"/>
  <c r="V305" i="19" s="1"/>
  <c r="W305" i="19" s="1"/>
  <c r="X305" i="19" s="1"/>
  <c r="Y305" i="19" s="1"/>
  <c r="Z305" i="19" s="1"/>
  <c r="D285" i="19"/>
  <c r="E285" i="19" s="1"/>
  <c r="F285" i="19" s="1"/>
  <c r="G285" i="19" s="1"/>
  <c r="H285" i="19" s="1"/>
  <c r="I285" i="19" s="1"/>
  <c r="J285" i="19" s="1"/>
  <c r="K285" i="19" s="1"/>
  <c r="L285" i="19" s="1"/>
  <c r="M285" i="19" s="1"/>
  <c r="N285" i="19" s="1"/>
  <c r="B277" i="19"/>
  <c r="B278" i="19" s="1"/>
  <c r="B279" i="19" s="1"/>
  <c r="B280" i="19" s="1"/>
  <c r="B281" i="19" s="1"/>
  <c r="B282" i="19" s="1"/>
  <c r="D275" i="19"/>
  <c r="E275" i="19" s="1"/>
  <c r="F275" i="19" s="1"/>
  <c r="G275" i="19" s="1"/>
  <c r="H275" i="19" s="1"/>
  <c r="I275" i="19" s="1"/>
  <c r="J275" i="19" s="1"/>
  <c r="K275" i="19" s="1"/>
  <c r="L275" i="19" s="1"/>
  <c r="M275" i="19" s="1"/>
  <c r="N275" i="19" s="1"/>
  <c r="O275" i="19" s="1"/>
  <c r="P275" i="19" s="1"/>
  <c r="Q275" i="19" s="1"/>
  <c r="R275" i="19" s="1"/>
  <c r="S275" i="19" s="1"/>
  <c r="T275" i="19" s="1"/>
  <c r="U275" i="19" s="1"/>
  <c r="V275" i="19" s="1"/>
  <c r="W275" i="19" s="1"/>
  <c r="X275" i="19" s="1"/>
  <c r="Y275" i="19" s="1"/>
  <c r="Z275" i="19" s="1"/>
  <c r="B275" i="19"/>
  <c r="D262" i="19"/>
  <c r="E262" i="19" s="1"/>
  <c r="F262" i="19" s="1"/>
  <c r="G262" i="19" s="1"/>
  <c r="H262" i="19" s="1"/>
  <c r="I262" i="19" s="1"/>
  <c r="J262" i="19" s="1"/>
  <c r="K262" i="19" s="1"/>
  <c r="L262" i="19" s="1"/>
  <c r="M262" i="19" s="1"/>
  <c r="N262" i="19" s="1"/>
  <c r="B254" i="19"/>
  <c r="B255" i="19" s="1"/>
  <c r="B256" i="19" s="1"/>
  <c r="B257" i="19" s="1"/>
  <c r="B258" i="19" s="1"/>
  <c r="B259" i="19" s="1"/>
  <c r="D252" i="19"/>
  <c r="E252" i="19" s="1"/>
  <c r="F252" i="19" s="1"/>
  <c r="G252" i="19" s="1"/>
  <c r="H252" i="19" s="1"/>
  <c r="I252" i="19" s="1"/>
  <c r="J252" i="19" s="1"/>
  <c r="K252" i="19" s="1"/>
  <c r="L252" i="19" s="1"/>
  <c r="M252" i="19" s="1"/>
  <c r="N252" i="19" s="1"/>
  <c r="O252" i="19" s="1"/>
  <c r="P252" i="19" s="1"/>
  <c r="Q252" i="19" s="1"/>
  <c r="R252" i="19" s="1"/>
  <c r="S252" i="19" s="1"/>
  <c r="T252" i="19" s="1"/>
  <c r="U252" i="19" s="1"/>
  <c r="V252" i="19" s="1"/>
  <c r="W252" i="19" s="1"/>
  <c r="X252" i="19" s="1"/>
  <c r="Y252" i="19" s="1"/>
  <c r="Z252" i="19" s="1"/>
  <c r="B252" i="19"/>
  <c r="G249" i="19"/>
  <c r="G272" i="19" s="1"/>
  <c r="D239" i="19"/>
  <c r="E239" i="19" s="1"/>
  <c r="F239" i="19" s="1"/>
  <c r="G239" i="19" s="1"/>
  <c r="H239" i="19" s="1"/>
  <c r="I239" i="19" s="1"/>
  <c r="J239" i="19" s="1"/>
  <c r="K239" i="19" s="1"/>
  <c r="L239" i="19" s="1"/>
  <c r="M239" i="19" s="1"/>
  <c r="N239" i="19" s="1"/>
  <c r="B231" i="19"/>
  <c r="B232" i="19" s="1"/>
  <c r="B233" i="19" s="1"/>
  <c r="B234" i="19" s="1"/>
  <c r="B235" i="19" s="1"/>
  <c r="B236" i="19" s="1"/>
  <c r="D229" i="19"/>
  <c r="E229" i="19" s="1"/>
  <c r="F229" i="19" s="1"/>
  <c r="G229" i="19" s="1"/>
  <c r="H229" i="19" s="1"/>
  <c r="I229" i="19" s="1"/>
  <c r="J229" i="19" s="1"/>
  <c r="K229" i="19" s="1"/>
  <c r="L229" i="19" s="1"/>
  <c r="M229" i="19" s="1"/>
  <c r="N229" i="19" s="1"/>
  <c r="O229" i="19" s="1"/>
  <c r="P229" i="19" s="1"/>
  <c r="Q229" i="19" s="1"/>
  <c r="R229" i="19" s="1"/>
  <c r="S229" i="19" s="1"/>
  <c r="T229" i="19" s="1"/>
  <c r="U229" i="19" s="1"/>
  <c r="V229" i="19" s="1"/>
  <c r="W229" i="19" s="1"/>
  <c r="X229" i="19" s="1"/>
  <c r="Y229" i="19" s="1"/>
  <c r="Z229" i="19" s="1"/>
  <c r="D209" i="19"/>
  <c r="E209" i="19" s="1"/>
  <c r="F209" i="19" s="1"/>
  <c r="G209" i="19" s="1"/>
  <c r="H209" i="19" s="1"/>
  <c r="I209" i="19" s="1"/>
  <c r="J209" i="19" s="1"/>
  <c r="K209" i="19" s="1"/>
  <c r="L209" i="19" s="1"/>
  <c r="M209" i="19" s="1"/>
  <c r="N209" i="19" s="1"/>
  <c r="B201" i="19"/>
  <c r="B202" i="19" s="1"/>
  <c r="B203" i="19" s="1"/>
  <c r="B204" i="19" s="1"/>
  <c r="B205" i="19" s="1"/>
  <c r="B206" i="19" s="1"/>
  <c r="D199" i="19"/>
  <c r="E199" i="19" s="1"/>
  <c r="F199" i="19" s="1"/>
  <c r="G199" i="19" s="1"/>
  <c r="H199" i="19" s="1"/>
  <c r="I199" i="19" s="1"/>
  <c r="J199" i="19" s="1"/>
  <c r="K199" i="19" s="1"/>
  <c r="L199" i="19" s="1"/>
  <c r="M199" i="19" s="1"/>
  <c r="N199" i="19" s="1"/>
  <c r="O199" i="19" s="1"/>
  <c r="P199" i="19" s="1"/>
  <c r="Q199" i="19" s="1"/>
  <c r="R199" i="19" s="1"/>
  <c r="S199" i="19" s="1"/>
  <c r="T199" i="19" s="1"/>
  <c r="U199" i="19" s="1"/>
  <c r="V199" i="19" s="1"/>
  <c r="W199" i="19" s="1"/>
  <c r="X199" i="19" s="1"/>
  <c r="Y199" i="19" s="1"/>
  <c r="Z199" i="19" s="1"/>
  <c r="B199" i="19"/>
  <c r="D186" i="19"/>
  <c r="E186" i="19" s="1"/>
  <c r="F186" i="19" s="1"/>
  <c r="G186" i="19" s="1"/>
  <c r="H186" i="19" s="1"/>
  <c r="I186" i="19" s="1"/>
  <c r="J186" i="19" s="1"/>
  <c r="K186" i="19" s="1"/>
  <c r="L186" i="19" s="1"/>
  <c r="M186" i="19" s="1"/>
  <c r="N186" i="19" s="1"/>
  <c r="B178" i="19"/>
  <c r="B179" i="19" s="1"/>
  <c r="B180" i="19" s="1"/>
  <c r="B181" i="19" s="1"/>
  <c r="B182" i="19" s="1"/>
  <c r="B183" i="19" s="1"/>
  <c r="D176" i="19"/>
  <c r="E176" i="19" s="1"/>
  <c r="F176" i="19" s="1"/>
  <c r="G176" i="19" s="1"/>
  <c r="H176" i="19" s="1"/>
  <c r="I176" i="19" s="1"/>
  <c r="J176" i="19" s="1"/>
  <c r="K176" i="19" s="1"/>
  <c r="L176" i="19" s="1"/>
  <c r="M176" i="19" s="1"/>
  <c r="N176" i="19" s="1"/>
  <c r="O176" i="19" s="1"/>
  <c r="P176" i="19" s="1"/>
  <c r="Q176" i="19" s="1"/>
  <c r="R176" i="19" s="1"/>
  <c r="S176" i="19" s="1"/>
  <c r="T176" i="19" s="1"/>
  <c r="U176" i="19" s="1"/>
  <c r="V176" i="19" s="1"/>
  <c r="W176" i="19" s="1"/>
  <c r="X176" i="19" s="1"/>
  <c r="Y176" i="19" s="1"/>
  <c r="Z176" i="19" s="1"/>
  <c r="B176" i="19"/>
  <c r="G173" i="19"/>
  <c r="G196" i="19" s="1"/>
  <c r="D163" i="19"/>
  <c r="E163" i="19" s="1"/>
  <c r="F163" i="19" s="1"/>
  <c r="G163" i="19" s="1"/>
  <c r="H163" i="19" s="1"/>
  <c r="I163" i="19" s="1"/>
  <c r="J163" i="19" s="1"/>
  <c r="K163" i="19" s="1"/>
  <c r="L163" i="19" s="1"/>
  <c r="M163" i="19" s="1"/>
  <c r="N163" i="19" s="1"/>
  <c r="B155" i="19"/>
  <c r="B156" i="19" s="1"/>
  <c r="B157" i="19" s="1"/>
  <c r="B158" i="19" s="1"/>
  <c r="B159" i="19" s="1"/>
  <c r="B160" i="19" s="1"/>
  <c r="D153" i="19"/>
  <c r="E153" i="19" s="1"/>
  <c r="F153" i="19" s="1"/>
  <c r="G153" i="19" s="1"/>
  <c r="H153" i="19" s="1"/>
  <c r="I153" i="19" s="1"/>
  <c r="J153" i="19" s="1"/>
  <c r="K153" i="19" s="1"/>
  <c r="L153" i="19" s="1"/>
  <c r="M153" i="19" s="1"/>
  <c r="N153" i="19" s="1"/>
  <c r="O153" i="19" s="1"/>
  <c r="P153" i="19" s="1"/>
  <c r="Q153" i="19" s="1"/>
  <c r="R153" i="19" s="1"/>
  <c r="S153" i="19" s="1"/>
  <c r="T153" i="19" s="1"/>
  <c r="U153" i="19" s="1"/>
  <c r="V153" i="19" s="1"/>
  <c r="W153" i="19" s="1"/>
  <c r="X153" i="19" s="1"/>
  <c r="Y153" i="19" s="1"/>
  <c r="Z153" i="19" s="1"/>
  <c r="D133" i="19"/>
  <c r="E133" i="19" s="1"/>
  <c r="F133" i="19" s="1"/>
  <c r="G133" i="19" s="1"/>
  <c r="H133" i="19" s="1"/>
  <c r="I133" i="19" s="1"/>
  <c r="J133" i="19" s="1"/>
  <c r="K133" i="19" s="1"/>
  <c r="L133" i="19" s="1"/>
  <c r="M133" i="19" s="1"/>
  <c r="N133" i="19" s="1"/>
  <c r="B125" i="19"/>
  <c r="B126" i="19" s="1"/>
  <c r="B127" i="19" s="1"/>
  <c r="B128" i="19" s="1"/>
  <c r="B129" i="19" s="1"/>
  <c r="B130" i="19" s="1"/>
  <c r="D123" i="19"/>
  <c r="E123" i="19" s="1"/>
  <c r="F123" i="19" s="1"/>
  <c r="G123" i="19" s="1"/>
  <c r="H123" i="19" s="1"/>
  <c r="I123" i="19" s="1"/>
  <c r="J123" i="19" s="1"/>
  <c r="K123" i="19" s="1"/>
  <c r="L123" i="19" s="1"/>
  <c r="M123" i="19" s="1"/>
  <c r="N123" i="19" s="1"/>
  <c r="O123" i="19" s="1"/>
  <c r="P123" i="19" s="1"/>
  <c r="Q123" i="19" s="1"/>
  <c r="R123" i="19" s="1"/>
  <c r="S123" i="19" s="1"/>
  <c r="T123" i="19" s="1"/>
  <c r="U123" i="19" s="1"/>
  <c r="V123" i="19" s="1"/>
  <c r="W123" i="19" s="1"/>
  <c r="X123" i="19" s="1"/>
  <c r="Y123" i="19" s="1"/>
  <c r="Z123" i="19" s="1"/>
  <c r="D112" i="19"/>
  <c r="E112" i="19" s="1"/>
  <c r="F112" i="19" s="1"/>
  <c r="G112" i="19" s="1"/>
  <c r="H112" i="19" s="1"/>
  <c r="I112" i="19" s="1"/>
  <c r="J112" i="19" s="1"/>
  <c r="K112" i="19" s="1"/>
  <c r="L112" i="19" s="1"/>
  <c r="M112" i="19" s="1"/>
  <c r="N112" i="19" s="1"/>
  <c r="B104" i="19"/>
  <c r="B105" i="19" s="1"/>
  <c r="B106" i="19" s="1"/>
  <c r="B107" i="19" s="1"/>
  <c r="B108" i="19" s="1"/>
  <c r="B109" i="19" s="1"/>
  <c r="D102" i="19"/>
  <c r="E102" i="19" s="1"/>
  <c r="F102" i="19" s="1"/>
  <c r="G102" i="19" s="1"/>
  <c r="H102" i="19" s="1"/>
  <c r="I102" i="19" s="1"/>
  <c r="J102" i="19" s="1"/>
  <c r="K102" i="19" s="1"/>
  <c r="L102" i="19" s="1"/>
  <c r="M102" i="19" s="1"/>
  <c r="N102" i="19" s="1"/>
  <c r="O102" i="19" s="1"/>
  <c r="P102" i="19" s="1"/>
  <c r="Q102" i="19" s="1"/>
  <c r="R102" i="19" s="1"/>
  <c r="S102" i="19" s="1"/>
  <c r="T102" i="19" s="1"/>
  <c r="U102" i="19" s="1"/>
  <c r="V102" i="19" s="1"/>
  <c r="W102" i="19" s="1"/>
  <c r="X102" i="19" s="1"/>
  <c r="Y102" i="19" s="1"/>
  <c r="Z102" i="19" s="1"/>
  <c r="D94" i="19"/>
  <c r="E94" i="19" s="1"/>
  <c r="F94" i="19" s="1"/>
  <c r="G94" i="19" s="1"/>
  <c r="H94" i="19" s="1"/>
  <c r="I94" i="19" s="1"/>
  <c r="J94" i="19" s="1"/>
  <c r="K94" i="19" s="1"/>
  <c r="L94" i="19" s="1"/>
  <c r="M94" i="19" s="1"/>
  <c r="N94" i="19" s="1"/>
  <c r="B86" i="19"/>
  <c r="B87" i="19" s="1"/>
  <c r="B88" i="19" s="1"/>
  <c r="B89" i="19" s="1"/>
  <c r="B90" i="19" s="1"/>
  <c r="B91" i="19" s="1"/>
  <c r="D84" i="19"/>
  <c r="E84" i="19" s="1"/>
  <c r="F84" i="19" s="1"/>
  <c r="G84" i="19" s="1"/>
  <c r="H84" i="19" s="1"/>
  <c r="I84" i="19" s="1"/>
  <c r="J84" i="19" s="1"/>
  <c r="K84" i="19" s="1"/>
  <c r="L84" i="19" s="1"/>
  <c r="M84" i="19" s="1"/>
  <c r="N84" i="19" s="1"/>
  <c r="O84" i="19" s="1"/>
  <c r="P84" i="19" s="1"/>
  <c r="Q84" i="19" s="1"/>
  <c r="R84" i="19" s="1"/>
  <c r="S84" i="19" s="1"/>
  <c r="T84" i="19" s="1"/>
  <c r="U84" i="19" s="1"/>
  <c r="V84" i="19" s="1"/>
  <c r="W84" i="19" s="1"/>
  <c r="X84" i="19" s="1"/>
  <c r="Y84" i="19" s="1"/>
  <c r="Z84" i="19" s="1"/>
  <c r="D76" i="19"/>
  <c r="E76" i="19" s="1"/>
  <c r="F76" i="19" s="1"/>
  <c r="G76" i="19" s="1"/>
  <c r="H76" i="19" s="1"/>
  <c r="I76" i="19" s="1"/>
  <c r="J76" i="19" s="1"/>
  <c r="K76" i="19" s="1"/>
  <c r="L76" i="19" s="1"/>
  <c r="M76" i="19" s="1"/>
  <c r="N76" i="19" s="1"/>
  <c r="B68" i="19"/>
  <c r="B69" i="19" s="1"/>
  <c r="B70" i="19" s="1"/>
  <c r="B71" i="19" s="1"/>
  <c r="B72" i="19" s="1"/>
  <c r="B73" i="19" s="1"/>
  <c r="D66" i="19"/>
  <c r="E66" i="19" s="1"/>
  <c r="F66" i="19" s="1"/>
  <c r="G66" i="19" s="1"/>
  <c r="H66" i="19" s="1"/>
  <c r="I66" i="19" s="1"/>
  <c r="J66" i="19" s="1"/>
  <c r="K66" i="19" s="1"/>
  <c r="L66" i="19" s="1"/>
  <c r="M66" i="19" s="1"/>
  <c r="N66" i="19" s="1"/>
  <c r="O66" i="19" s="1"/>
  <c r="P66" i="19" s="1"/>
  <c r="Q66" i="19" s="1"/>
  <c r="R66" i="19" s="1"/>
  <c r="S66" i="19" s="1"/>
  <c r="T66" i="19" s="1"/>
  <c r="U66" i="19" s="1"/>
  <c r="V66" i="19" s="1"/>
  <c r="W66" i="19" s="1"/>
  <c r="X66" i="19" s="1"/>
  <c r="Y66" i="19" s="1"/>
  <c r="Z66" i="19" s="1"/>
  <c r="D58" i="19"/>
  <c r="E58" i="19" s="1"/>
  <c r="F58" i="19" s="1"/>
  <c r="G58" i="19" s="1"/>
  <c r="H58" i="19" s="1"/>
  <c r="I58" i="19" s="1"/>
  <c r="J58" i="19" s="1"/>
  <c r="K58" i="19" s="1"/>
  <c r="L58" i="19" s="1"/>
  <c r="M58" i="19" s="1"/>
  <c r="N58" i="19" s="1"/>
  <c r="B50" i="19"/>
  <c r="B51" i="19" s="1"/>
  <c r="B52" i="19" s="1"/>
  <c r="B53" i="19" s="1"/>
  <c r="B54" i="19" s="1"/>
  <c r="B55" i="19" s="1"/>
  <c r="D48" i="19"/>
  <c r="E48" i="19" s="1"/>
  <c r="F48" i="19" s="1"/>
  <c r="G48" i="19" s="1"/>
  <c r="H48" i="19" s="1"/>
  <c r="I48" i="19" s="1"/>
  <c r="J48" i="19" s="1"/>
  <c r="K48" i="19" s="1"/>
  <c r="L48" i="19" s="1"/>
  <c r="M48" i="19" s="1"/>
  <c r="N48" i="19" s="1"/>
  <c r="O48" i="19" s="1"/>
  <c r="P48" i="19" s="1"/>
  <c r="Q48" i="19" s="1"/>
  <c r="R48" i="19" s="1"/>
  <c r="S48" i="19" s="1"/>
  <c r="T48" i="19" s="1"/>
  <c r="U48" i="19" s="1"/>
  <c r="V48" i="19" s="1"/>
  <c r="W48" i="19" s="1"/>
  <c r="X48" i="19" s="1"/>
  <c r="Y48" i="19" s="1"/>
  <c r="Z48" i="19" s="1"/>
  <c r="D40" i="19"/>
  <c r="E40" i="19" s="1"/>
  <c r="F40" i="19" s="1"/>
  <c r="G40" i="19" s="1"/>
  <c r="H40" i="19" s="1"/>
  <c r="I40" i="19" s="1"/>
  <c r="J40" i="19" s="1"/>
  <c r="K40" i="19" s="1"/>
  <c r="L40" i="19" s="1"/>
  <c r="M40" i="19" s="1"/>
  <c r="N40" i="19" s="1"/>
  <c r="B32" i="19"/>
  <c r="B33" i="19" s="1"/>
  <c r="B34" i="19" s="1"/>
  <c r="B35" i="19" s="1"/>
  <c r="B36" i="19" s="1"/>
  <c r="B37" i="19" s="1"/>
  <c r="D30" i="19"/>
  <c r="E30" i="19" s="1"/>
  <c r="F30" i="19" s="1"/>
  <c r="G30" i="19" s="1"/>
  <c r="H30" i="19" s="1"/>
  <c r="I30" i="19" s="1"/>
  <c r="J30" i="19" s="1"/>
  <c r="K30" i="19" s="1"/>
  <c r="L30" i="19" s="1"/>
  <c r="M30" i="19" s="1"/>
  <c r="N30" i="19" s="1"/>
  <c r="O30" i="19" s="1"/>
  <c r="P30" i="19" s="1"/>
  <c r="Q30" i="19" s="1"/>
  <c r="R30" i="19" s="1"/>
  <c r="S30" i="19" s="1"/>
  <c r="T30" i="19" s="1"/>
  <c r="U30" i="19" s="1"/>
  <c r="V30" i="19" s="1"/>
  <c r="W30" i="19" s="1"/>
  <c r="X30" i="19" s="1"/>
  <c r="Y30" i="19" s="1"/>
  <c r="Z30" i="19" s="1"/>
  <c r="D22" i="19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B14" i="19"/>
  <c r="B15" i="19" s="1"/>
  <c r="B16" i="19" s="1"/>
  <c r="B17" i="19" s="1"/>
  <c r="B18" i="19" s="1"/>
  <c r="B19" i="19" s="1"/>
  <c r="D12" i="19"/>
  <c r="E12" i="19" s="1"/>
  <c r="F12" i="19" s="1"/>
  <c r="G12" i="19" s="1"/>
  <c r="H12" i="19" s="1"/>
  <c r="I12" i="19" s="1"/>
  <c r="J12" i="19" s="1"/>
  <c r="K12" i="19" s="1"/>
  <c r="L12" i="19" s="1"/>
  <c r="M12" i="19" s="1"/>
  <c r="N12" i="19" s="1"/>
  <c r="O12" i="19" s="1"/>
  <c r="P12" i="19" s="1"/>
  <c r="Q12" i="19" s="1"/>
  <c r="R12" i="19" s="1"/>
  <c r="S12" i="19" s="1"/>
  <c r="T12" i="19" s="1"/>
  <c r="U12" i="19" s="1"/>
  <c r="V12" i="19" s="1"/>
  <c r="W12" i="19" s="1"/>
  <c r="X12" i="19" s="1"/>
  <c r="Y12" i="19" s="1"/>
  <c r="Z12" i="19" s="1"/>
  <c r="D589" i="18"/>
  <c r="E589" i="18" s="1"/>
  <c r="F589" i="18" s="1"/>
  <c r="G589" i="18" s="1"/>
  <c r="H589" i="18" s="1"/>
  <c r="I589" i="18" s="1"/>
  <c r="J589" i="18" s="1"/>
  <c r="K589" i="18" s="1"/>
  <c r="L589" i="18" s="1"/>
  <c r="M589" i="18" s="1"/>
  <c r="N589" i="18" s="1"/>
  <c r="D579" i="18"/>
  <c r="E579" i="18" s="1"/>
  <c r="F579" i="18" s="1"/>
  <c r="G579" i="18" s="1"/>
  <c r="H579" i="18" s="1"/>
  <c r="I579" i="18" s="1"/>
  <c r="J579" i="18" s="1"/>
  <c r="K579" i="18" s="1"/>
  <c r="L579" i="18" s="1"/>
  <c r="M579" i="18" s="1"/>
  <c r="N579" i="18" s="1"/>
  <c r="O579" i="18" s="1"/>
  <c r="P579" i="18" s="1"/>
  <c r="Q579" i="18" s="1"/>
  <c r="R579" i="18" s="1"/>
  <c r="S579" i="18" s="1"/>
  <c r="T579" i="18" s="1"/>
  <c r="U579" i="18" s="1"/>
  <c r="V579" i="18" s="1"/>
  <c r="W579" i="18" s="1"/>
  <c r="X579" i="18" s="1"/>
  <c r="Y579" i="18" s="1"/>
  <c r="Z579" i="18" s="1"/>
  <c r="D566" i="18"/>
  <c r="E566" i="18" s="1"/>
  <c r="F566" i="18" s="1"/>
  <c r="G566" i="18" s="1"/>
  <c r="H566" i="18" s="1"/>
  <c r="I566" i="18" s="1"/>
  <c r="J566" i="18" s="1"/>
  <c r="K566" i="18" s="1"/>
  <c r="L566" i="18" s="1"/>
  <c r="M566" i="18" s="1"/>
  <c r="N566" i="18" s="1"/>
  <c r="D556" i="18"/>
  <c r="E556" i="18" s="1"/>
  <c r="F556" i="18" s="1"/>
  <c r="G556" i="18" s="1"/>
  <c r="H556" i="18" s="1"/>
  <c r="I556" i="18" s="1"/>
  <c r="J556" i="18" s="1"/>
  <c r="K556" i="18" s="1"/>
  <c r="L556" i="18" s="1"/>
  <c r="M556" i="18" s="1"/>
  <c r="N556" i="18" s="1"/>
  <c r="O556" i="18" s="1"/>
  <c r="P556" i="18" s="1"/>
  <c r="Q556" i="18" s="1"/>
  <c r="R556" i="18" s="1"/>
  <c r="S556" i="18" s="1"/>
  <c r="T556" i="18" s="1"/>
  <c r="U556" i="18" s="1"/>
  <c r="V556" i="18" s="1"/>
  <c r="W556" i="18" s="1"/>
  <c r="X556" i="18" s="1"/>
  <c r="Y556" i="18" s="1"/>
  <c r="Z556" i="18" s="1"/>
  <c r="G553" i="18"/>
  <c r="G576" i="18" s="1"/>
  <c r="D543" i="18"/>
  <c r="E543" i="18" s="1"/>
  <c r="F543" i="18" s="1"/>
  <c r="G543" i="18" s="1"/>
  <c r="H543" i="18" s="1"/>
  <c r="I543" i="18" s="1"/>
  <c r="J543" i="18" s="1"/>
  <c r="K543" i="18" s="1"/>
  <c r="L543" i="18" s="1"/>
  <c r="M543" i="18" s="1"/>
  <c r="N543" i="18" s="1"/>
  <c r="D533" i="18"/>
  <c r="E533" i="18" s="1"/>
  <c r="F533" i="18" s="1"/>
  <c r="G533" i="18" s="1"/>
  <c r="H533" i="18" s="1"/>
  <c r="I533" i="18" s="1"/>
  <c r="J533" i="18" s="1"/>
  <c r="K533" i="18" s="1"/>
  <c r="L533" i="18" s="1"/>
  <c r="M533" i="18" s="1"/>
  <c r="N533" i="18" s="1"/>
  <c r="O533" i="18" s="1"/>
  <c r="P533" i="18" s="1"/>
  <c r="Q533" i="18" s="1"/>
  <c r="R533" i="18" s="1"/>
  <c r="S533" i="18" s="1"/>
  <c r="T533" i="18" s="1"/>
  <c r="U533" i="18" s="1"/>
  <c r="V533" i="18" s="1"/>
  <c r="W533" i="18" s="1"/>
  <c r="X533" i="18" s="1"/>
  <c r="Y533" i="18" s="1"/>
  <c r="Z533" i="18" s="1"/>
  <c r="D513" i="18"/>
  <c r="E513" i="18" s="1"/>
  <c r="F513" i="18" s="1"/>
  <c r="G513" i="18" s="1"/>
  <c r="H513" i="18" s="1"/>
  <c r="I513" i="18" s="1"/>
  <c r="J513" i="18" s="1"/>
  <c r="K513" i="18" s="1"/>
  <c r="L513" i="18" s="1"/>
  <c r="M513" i="18" s="1"/>
  <c r="N513" i="18" s="1"/>
  <c r="D503" i="18"/>
  <c r="E503" i="18" s="1"/>
  <c r="F503" i="18" s="1"/>
  <c r="G503" i="18" s="1"/>
  <c r="H503" i="18" s="1"/>
  <c r="I503" i="18" s="1"/>
  <c r="J503" i="18" s="1"/>
  <c r="K503" i="18" s="1"/>
  <c r="L503" i="18" s="1"/>
  <c r="M503" i="18" s="1"/>
  <c r="N503" i="18" s="1"/>
  <c r="O503" i="18" s="1"/>
  <c r="P503" i="18" s="1"/>
  <c r="Q503" i="18" s="1"/>
  <c r="R503" i="18" s="1"/>
  <c r="S503" i="18" s="1"/>
  <c r="T503" i="18" s="1"/>
  <c r="U503" i="18" s="1"/>
  <c r="V503" i="18" s="1"/>
  <c r="W503" i="18" s="1"/>
  <c r="X503" i="18" s="1"/>
  <c r="Y503" i="18" s="1"/>
  <c r="Z503" i="18" s="1"/>
  <c r="G500" i="18"/>
  <c r="D490" i="18"/>
  <c r="E490" i="18" s="1"/>
  <c r="F490" i="18" s="1"/>
  <c r="G490" i="18" s="1"/>
  <c r="H490" i="18" s="1"/>
  <c r="I490" i="18" s="1"/>
  <c r="J490" i="18" s="1"/>
  <c r="K490" i="18" s="1"/>
  <c r="L490" i="18" s="1"/>
  <c r="M490" i="18" s="1"/>
  <c r="N490" i="18" s="1"/>
  <c r="D480" i="18"/>
  <c r="E480" i="18" s="1"/>
  <c r="F480" i="18" s="1"/>
  <c r="G480" i="18" s="1"/>
  <c r="H480" i="18" s="1"/>
  <c r="I480" i="18" s="1"/>
  <c r="J480" i="18" s="1"/>
  <c r="K480" i="18" s="1"/>
  <c r="L480" i="18" s="1"/>
  <c r="M480" i="18" s="1"/>
  <c r="N480" i="18" s="1"/>
  <c r="O480" i="18" s="1"/>
  <c r="P480" i="18" s="1"/>
  <c r="Q480" i="18" s="1"/>
  <c r="R480" i="18" s="1"/>
  <c r="S480" i="18" s="1"/>
  <c r="T480" i="18" s="1"/>
  <c r="U480" i="18" s="1"/>
  <c r="V480" i="18" s="1"/>
  <c r="W480" i="18" s="1"/>
  <c r="X480" i="18" s="1"/>
  <c r="Y480" i="18" s="1"/>
  <c r="Z480" i="18" s="1"/>
  <c r="D467" i="18"/>
  <c r="E467" i="18" s="1"/>
  <c r="F467" i="18" s="1"/>
  <c r="G467" i="18" s="1"/>
  <c r="H467" i="18" s="1"/>
  <c r="I467" i="18" s="1"/>
  <c r="J467" i="18" s="1"/>
  <c r="K467" i="18" s="1"/>
  <c r="L467" i="18" s="1"/>
  <c r="M467" i="18" s="1"/>
  <c r="N467" i="18" s="1"/>
  <c r="D457" i="18"/>
  <c r="E457" i="18" s="1"/>
  <c r="F457" i="18" s="1"/>
  <c r="G457" i="18" s="1"/>
  <c r="H457" i="18" s="1"/>
  <c r="I457" i="18" s="1"/>
  <c r="J457" i="18" s="1"/>
  <c r="K457" i="18" s="1"/>
  <c r="L457" i="18" s="1"/>
  <c r="M457" i="18" s="1"/>
  <c r="N457" i="18" s="1"/>
  <c r="O457" i="18" s="1"/>
  <c r="P457" i="18" s="1"/>
  <c r="Q457" i="18" s="1"/>
  <c r="R457" i="18" s="1"/>
  <c r="S457" i="18" s="1"/>
  <c r="T457" i="18" s="1"/>
  <c r="U457" i="18" s="1"/>
  <c r="V457" i="18" s="1"/>
  <c r="W457" i="18" s="1"/>
  <c r="X457" i="18" s="1"/>
  <c r="Y457" i="18" s="1"/>
  <c r="Z457" i="18" s="1"/>
  <c r="D437" i="18"/>
  <c r="E437" i="18" s="1"/>
  <c r="F437" i="18" s="1"/>
  <c r="G437" i="18" s="1"/>
  <c r="H437" i="18" s="1"/>
  <c r="I437" i="18" s="1"/>
  <c r="J437" i="18" s="1"/>
  <c r="K437" i="18" s="1"/>
  <c r="L437" i="18" s="1"/>
  <c r="M437" i="18" s="1"/>
  <c r="N437" i="18" s="1"/>
  <c r="D427" i="18"/>
  <c r="E427" i="18" s="1"/>
  <c r="F427" i="18" s="1"/>
  <c r="G427" i="18" s="1"/>
  <c r="H427" i="18" s="1"/>
  <c r="I427" i="18" s="1"/>
  <c r="J427" i="18" s="1"/>
  <c r="K427" i="18" s="1"/>
  <c r="L427" i="18" s="1"/>
  <c r="M427" i="18" s="1"/>
  <c r="N427" i="18" s="1"/>
  <c r="O427" i="18" s="1"/>
  <c r="P427" i="18" s="1"/>
  <c r="Q427" i="18" s="1"/>
  <c r="R427" i="18" s="1"/>
  <c r="S427" i="18" s="1"/>
  <c r="T427" i="18" s="1"/>
  <c r="U427" i="18" s="1"/>
  <c r="V427" i="18" s="1"/>
  <c r="W427" i="18" s="1"/>
  <c r="X427" i="18" s="1"/>
  <c r="Y427" i="18" s="1"/>
  <c r="Z427" i="18" s="1"/>
  <c r="G424" i="18"/>
  <c r="D414" i="18"/>
  <c r="E414" i="18" s="1"/>
  <c r="F414" i="18" s="1"/>
  <c r="G414" i="18" s="1"/>
  <c r="H414" i="18" s="1"/>
  <c r="I414" i="18" s="1"/>
  <c r="J414" i="18" s="1"/>
  <c r="K414" i="18" s="1"/>
  <c r="L414" i="18" s="1"/>
  <c r="M414" i="18" s="1"/>
  <c r="N414" i="18" s="1"/>
  <c r="D404" i="18"/>
  <c r="E404" i="18" s="1"/>
  <c r="F404" i="18" s="1"/>
  <c r="G404" i="18" s="1"/>
  <c r="H404" i="18" s="1"/>
  <c r="I404" i="18" s="1"/>
  <c r="J404" i="18" s="1"/>
  <c r="K404" i="18" s="1"/>
  <c r="L404" i="18" s="1"/>
  <c r="M404" i="18" s="1"/>
  <c r="N404" i="18" s="1"/>
  <c r="O404" i="18" s="1"/>
  <c r="P404" i="18" s="1"/>
  <c r="Q404" i="18" s="1"/>
  <c r="R404" i="18" s="1"/>
  <c r="S404" i="18" s="1"/>
  <c r="T404" i="18" s="1"/>
  <c r="U404" i="18" s="1"/>
  <c r="V404" i="18" s="1"/>
  <c r="W404" i="18" s="1"/>
  <c r="X404" i="18" s="1"/>
  <c r="Y404" i="18" s="1"/>
  <c r="Z404" i="18" s="1"/>
  <c r="D391" i="18"/>
  <c r="E391" i="18" s="1"/>
  <c r="F391" i="18" s="1"/>
  <c r="G391" i="18" s="1"/>
  <c r="H391" i="18" s="1"/>
  <c r="I391" i="18" s="1"/>
  <c r="J391" i="18" s="1"/>
  <c r="K391" i="18" s="1"/>
  <c r="L391" i="18" s="1"/>
  <c r="M391" i="18" s="1"/>
  <c r="N391" i="18" s="1"/>
  <c r="D381" i="18"/>
  <c r="E381" i="18" s="1"/>
  <c r="F381" i="18" s="1"/>
  <c r="G381" i="18" s="1"/>
  <c r="H381" i="18" s="1"/>
  <c r="I381" i="18" s="1"/>
  <c r="J381" i="18" s="1"/>
  <c r="K381" i="18" s="1"/>
  <c r="L381" i="18" s="1"/>
  <c r="M381" i="18" s="1"/>
  <c r="N381" i="18" s="1"/>
  <c r="O381" i="18" s="1"/>
  <c r="P381" i="18" s="1"/>
  <c r="Q381" i="18" s="1"/>
  <c r="R381" i="18" s="1"/>
  <c r="S381" i="18" s="1"/>
  <c r="T381" i="18" s="1"/>
  <c r="U381" i="18" s="1"/>
  <c r="V381" i="18" s="1"/>
  <c r="W381" i="18" s="1"/>
  <c r="X381" i="18" s="1"/>
  <c r="Y381" i="18" s="1"/>
  <c r="Z381" i="18" s="1"/>
  <c r="D361" i="18"/>
  <c r="E361" i="18" s="1"/>
  <c r="F361" i="18" s="1"/>
  <c r="G361" i="18" s="1"/>
  <c r="H361" i="18" s="1"/>
  <c r="I361" i="18" s="1"/>
  <c r="J361" i="18" s="1"/>
  <c r="K361" i="18" s="1"/>
  <c r="L361" i="18" s="1"/>
  <c r="M361" i="18" s="1"/>
  <c r="N361" i="18" s="1"/>
  <c r="D351" i="18"/>
  <c r="E351" i="18" s="1"/>
  <c r="F351" i="18" s="1"/>
  <c r="G351" i="18" s="1"/>
  <c r="H351" i="18" s="1"/>
  <c r="I351" i="18" s="1"/>
  <c r="J351" i="18" s="1"/>
  <c r="K351" i="18" s="1"/>
  <c r="L351" i="18" s="1"/>
  <c r="M351" i="18" s="1"/>
  <c r="N351" i="18" s="1"/>
  <c r="O351" i="18" s="1"/>
  <c r="P351" i="18" s="1"/>
  <c r="Q351" i="18" s="1"/>
  <c r="R351" i="18" s="1"/>
  <c r="S351" i="18" s="1"/>
  <c r="T351" i="18" s="1"/>
  <c r="U351" i="18" s="1"/>
  <c r="V351" i="18" s="1"/>
  <c r="W351" i="18" s="1"/>
  <c r="X351" i="18" s="1"/>
  <c r="Y351" i="18" s="1"/>
  <c r="Z351" i="18" s="1"/>
  <c r="G348" i="18"/>
  <c r="D338" i="18"/>
  <c r="E338" i="18" s="1"/>
  <c r="F338" i="18" s="1"/>
  <c r="G338" i="18" s="1"/>
  <c r="H338" i="18" s="1"/>
  <c r="I338" i="18" s="1"/>
  <c r="J338" i="18" s="1"/>
  <c r="K338" i="18" s="1"/>
  <c r="L338" i="18" s="1"/>
  <c r="M338" i="18" s="1"/>
  <c r="N338" i="18" s="1"/>
  <c r="D328" i="18"/>
  <c r="E328" i="18" s="1"/>
  <c r="F328" i="18" s="1"/>
  <c r="G328" i="18" s="1"/>
  <c r="H328" i="18" s="1"/>
  <c r="I328" i="18" s="1"/>
  <c r="J328" i="18" s="1"/>
  <c r="K328" i="18" s="1"/>
  <c r="L328" i="18" s="1"/>
  <c r="M328" i="18" s="1"/>
  <c r="N328" i="18" s="1"/>
  <c r="O328" i="18" s="1"/>
  <c r="P328" i="18" s="1"/>
  <c r="Q328" i="18" s="1"/>
  <c r="R328" i="18" s="1"/>
  <c r="S328" i="18" s="1"/>
  <c r="T328" i="18" s="1"/>
  <c r="U328" i="18" s="1"/>
  <c r="V328" i="18" s="1"/>
  <c r="W328" i="18" s="1"/>
  <c r="X328" i="18" s="1"/>
  <c r="Y328" i="18" s="1"/>
  <c r="Z328" i="18" s="1"/>
  <c r="D315" i="18"/>
  <c r="E315" i="18" s="1"/>
  <c r="F315" i="18" s="1"/>
  <c r="G315" i="18" s="1"/>
  <c r="H315" i="18" s="1"/>
  <c r="I315" i="18" s="1"/>
  <c r="J315" i="18" s="1"/>
  <c r="K315" i="18" s="1"/>
  <c r="L315" i="18" s="1"/>
  <c r="M315" i="18" s="1"/>
  <c r="N315" i="18" s="1"/>
  <c r="D305" i="18"/>
  <c r="E305" i="18" s="1"/>
  <c r="F305" i="18" s="1"/>
  <c r="G305" i="18" s="1"/>
  <c r="H305" i="18" s="1"/>
  <c r="I305" i="18" s="1"/>
  <c r="J305" i="18" s="1"/>
  <c r="K305" i="18" s="1"/>
  <c r="L305" i="18" s="1"/>
  <c r="M305" i="18" s="1"/>
  <c r="N305" i="18" s="1"/>
  <c r="O305" i="18" s="1"/>
  <c r="P305" i="18" s="1"/>
  <c r="Q305" i="18" s="1"/>
  <c r="R305" i="18" s="1"/>
  <c r="S305" i="18" s="1"/>
  <c r="T305" i="18" s="1"/>
  <c r="U305" i="18" s="1"/>
  <c r="V305" i="18" s="1"/>
  <c r="W305" i="18" s="1"/>
  <c r="X305" i="18" s="1"/>
  <c r="Y305" i="18" s="1"/>
  <c r="Z305" i="18" s="1"/>
  <c r="D285" i="18"/>
  <c r="E285" i="18" s="1"/>
  <c r="F285" i="18" s="1"/>
  <c r="G285" i="18" s="1"/>
  <c r="H285" i="18" s="1"/>
  <c r="I285" i="18" s="1"/>
  <c r="J285" i="18" s="1"/>
  <c r="K285" i="18" s="1"/>
  <c r="L285" i="18" s="1"/>
  <c r="M285" i="18" s="1"/>
  <c r="N285" i="18" s="1"/>
  <c r="D275" i="18"/>
  <c r="E275" i="18" s="1"/>
  <c r="F275" i="18" s="1"/>
  <c r="G275" i="18" s="1"/>
  <c r="H275" i="18" s="1"/>
  <c r="I275" i="18" s="1"/>
  <c r="J275" i="18" s="1"/>
  <c r="K275" i="18" s="1"/>
  <c r="L275" i="18" s="1"/>
  <c r="M275" i="18" s="1"/>
  <c r="N275" i="18" s="1"/>
  <c r="O275" i="18" s="1"/>
  <c r="P275" i="18" s="1"/>
  <c r="Q275" i="18" s="1"/>
  <c r="R275" i="18" s="1"/>
  <c r="S275" i="18" s="1"/>
  <c r="T275" i="18" s="1"/>
  <c r="U275" i="18" s="1"/>
  <c r="V275" i="18" s="1"/>
  <c r="W275" i="18" s="1"/>
  <c r="X275" i="18" s="1"/>
  <c r="Y275" i="18" s="1"/>
  <c r="Z275" i="18" s="1"/>
  <c r="G272" i="18"/>
  <c r="D262" i="18"/>
  <c r="E262" i="18" s="1"/>
  <c r="F262" i="18" s="1"/>
  <c r="G262" i="18" s="1"/>
  <c r="H262" i="18" s="1"/>
  <c r="I262" i="18" s="1"/>
  <c r="J262" i="18" s="1"/>
  <c r="K262" i="18" s="1"/>
  <c r="L262" i="18" s="1"/>
  <c r="M262" i="18" s="1"/>
  <c r="N262" i="18" s="1"/>
  <c r="D252" i="18"/>
  <c r="E252" i="18" s="1"/>
  <c r="F252" i="18" s="1"/>
  <c r="G252" i="18" s="1"/>
  <c r="H252" i="18" s="1"/>
  <c r="I252" i="18" s="1"/>
  <c r="J252" i="18" s="1"/>
  <c r="K252" i="18" s="1"/>
  <c r="L252" i="18" s="1"/>
  <c r="M252" i="18" s="1"/>
  <c r="N252" i="18" s="1"/>
  <c r="O252" i="18" s="1"/>
  <c r="P252" i="18" s="1"/>
  <c r="Q252" i="18" s="1"/>
  <c r="R252" i="18" s="1"/>
  <c r="S252" i="18" s="1"/>
  <c r="T252" i="18" s="1"/>
  <c r="U252" i="18" s="1"/>
  <c r="V252" i="18" s="1"/>
  <c r="W252" i="18" s="1"/>
  <c r="X252" i="18" s="1"/>
  <c r="Y252" i="18" s="1"/>
  <c r="Z252" i="18" s="1"/>
  <c r="D239" i="18"/>
  <c r="E239" i="18" s="1"/>
  <c r="F239" i="18" s="1"/>
  <c r="G239" i="18" s="1"/>
  <c r="H239" i="18" s="1"/>
  <c r="I239" i="18" s="1"/>
  <c r="J239" i="18" s="1"/>
  <c r="K239" i="18" s="1"/>
  <c r="L239" i="18" s="1"/>
  <c r="M239" i="18" s="1"/>
  <c r="N239" i="18" s="1"/>
  <c r="D229" i="18"/>
  <c r="E229" i="18" s="1"/>
  <c r="F229" i="18" s="1"/>
  <c r="G229" i="18" s="1"/>
  <c r="H229" i="18" s="1"/>
  <c r="I229" i="18" s="1"/>
  <c r="J229" i="18" s="1"/>
  <c r="K229" i="18" s="1"/>
  <c r="L229" i="18" s="1"/>
  <c r="M229" i="18" s="1"/>
  <c r="N229" i="18" s="1"/>
  <c r="O229" i="18" s="1"/>
  <c r="P229" i="18" s="1"/>
  <c r="Q229" i="18" s="1"/>
  <c r="R229" i="18" s="1"/>
  <c r="S229" i="18" s="1"/>
  <c r="T229" i="18" s="1"/>
  <c r="U229" i="18" s="1"/>
  <c r="V229" i="18" s="1"/>
  <c r="W229" i="18" s="1"/>
  <c r="X229" i="18" s="1"/>
  <c r="Y229" i="18" s="1"/>
  <c r="Z229" i="18" s="1"/>
  <c r="D209" i="18"/>
  <c r="E209" i="18" s="1"/>
  <c r="F209" i="18" s="1"/>
  <c r="G209" i="18" s="1"/>
  <c r="H209" i="18" s="1"/>
  <c r="I209" i="18" s="1"/>
  <c r="J209" i="18" s="1"/>
  <c r="K209" i="18" s="1"/>
  <c r="L209" i="18" s="1"/>
  <c r="M209" i="18" s="1"/>
  <c r="N209" i="18" s="1"/>
  <c r="D199" i="18"/>
  <c r="E199" i="18" s="1"/>
  <c r="F199" i="18" s="1"/>
  <c r="G199" i="18" s="1"/>
  <c r="H199" i="18" s="1"/>
  <c r="I199" i="18" s="1"/>
  <c r="J199" i="18" s="1"/>
  <c r="K199" i="18" s="1"/>
  <c r="L199" i="18" s="1"/>
  <c r="M199" i="18" s="1"/>
  <c r="N199" i="18" s="1"/>
  <c r="O199" i="18" s="1"/>
  <c r="P199" i="18" s="1"/>
  <c r="Q199" i="18" s="1"/>
  <c r="R199" i="18" s="1"/>
  <c r="S199" i="18" s="1"/>
  <c r="T199" i="18" s="1"/>
  <c r="U199" i="18" s="1"/>
  <c r="V199" i="18" s="1"/>
  <c r="W199" i="18" s="1"/>
  <c r="X199" i="18" s="1"/>
  <c r="Y199" i="18" s="1"/>
  <c r="Z199" i="18" s="1"/>
  <c r="G196" i="18"/>
  <c r="D186" i="18"/>
  <c r="E186" i="18" s="1"/>
  <c r="F186" i="18" s="1"/>
  <c r="G186" i="18" s="1"/>
  <c r="H186" i="18" s="1"/>
  <c r="I186" i="18" s="1"/>
  <c r="J186" i="18" s="1"/>
  <c r="K186" i="18" s="1"/>
  <c r="L186" i="18" s="1"/>
  <c r="M186" i="18" s="1"/>
  <c r="N186" i="18" s="1"/>
  <c r="D176" i="18"/>
  <c r="E176" i="18" s="1"/>
  <c r="F176" i="18" s="1"/>
  <c r="G176" i="18" s="1"/>
  <c r="H176" i="18" s="1"/>
  <c r="I176" i="18" s="1"/>
  <c r="J176" i="18" s="1"/>
  <c r="K176" i="18" s="1"/>
  <c r="L176" i="18" s="1"/>
  <c r="M176" i="18" s="1"/>
  <c r="N176" i="18" s="1"/>
  <c r="O176" i="18" s="1"/>
  <c r="P176" i="18" s="1"/>
  <c r="Q176" i="18" s="1"/>
  <c r="R176" i="18" s="1"/>
  <c r="S176" i="18" s="1"/>
  <c r="T176" i="18" s="1"/>
  <c r="U176" i="18" s="1"/>
  <c r="V176" i="18" s="1"/>
  <c r="W176" i="18" s="1"/>
  <c r="X176" i="18" s="1"/>
  <c r="Y176" i="18" s="1"/>
  <c r="Z176" i="18" s="1"/>
  <c r="D163" i="18"/>
  <c r="E163" i="18" s="1"/>
  <c r="F163" i="18" s="1"/>
  <c r="G163" i="18" s="1"/>
  <c r="H163" i="18" s="1"/>
  <c r="I163" i="18" s="1"/>
  <c r="J163" i="18" s="1"/>
  <c r="K163" i="18" s="1"/>
  <c r="L163" i="18" s="1"/>
  <c r="M163" i="18" s="1"/>
  <c r="N163" i="18" s="1"/>
  <c r="D153" i="18"/>
  <c r="E153" i="18" s="1"/>
  <c r="F153" i="18" s="1"/>
  <c r="G153" i="18" s="1"/>
  <c r="H153" i="18" s="1"/>
  <c r="I153" i="18" s="1"/>
  <c r="J153" i="18" s="1"/>
  <c r="K153" i="18" s="1"/>
  <c r="L153" i="18" s="1"/>
  <c r="M153" i="18" s="1"/>
  <c r="N153" i="18" s="1"/>
  <c r="O153" i="18" s="1"/>
  <c r="P153" i="18" s="1"/>
  <c r="Q153" i="18" s="1"/>
  <c r="R153" i="18" s="1"/>
  <c r="S153" i="18" s="1"/>
  <c r="T153" i="18" s="1"/>
  <c r="U153" i="18" s="1"/>
  <c r="V153" i="18" s="1"/>
  <c r="W153" i="18" s="1"/>
  <c r="X153" i="18" s="1"/>
  <c r="Y153" i="18" s="1"/>
  <c r="Z153" i="18" s="1"/>
  <c r="E133" i="18"/>
  <c r="F133" i="18" s="1"/>
  <c r="G133" i="18" s="1"/>
  <c r="H133" i="18" s="1"/>
  <c r="I133" i="18" s="1"/>
  <c r="J133" i="18" s="1"/>
  <c r="K133" i="18" s="1"/>
  <c r="L133" i="18" s="1"/>
  <c r="M133" i="18" s="1"/>
  <c r="N133" i="18" s="1"/>
  <c r="D133" i="18"/>
  <c r="B125" i="18"/>
  <c r="B126" i="18" s="1"/>
  <c r="B127" i="18" s="1"/>
  <c r="B128" i="18" s="1"/>
  <c r="B129" i="18" s="1"/>
  <c r="B130" i="18" s="1"/>
  <c r="D123" i="18"/>
  <c r="E123" i="18" s="1"/>
  <c r="F123" i="18" s="1"/>
  <c r="G123" i="18" s="1"/>
  <c r="H123" i="18" s="1"/>
  <c r="I123" i="18" s="1"/>
  <c r="J123" i="18" s="1"/>
  <c r="K123" i="18" s="1"/>
  <c r="L123" i="18" s="1"/>
  <c r="M123" i="18" s="1"/>
  <c r="N123" i="18" s="1"/>
  <c r="O123" i="18" s="1"/>
  <c r="P123" i="18" s="1"/>
  <c r="Q123" i="18" s="1"/>
  <c r="R123" i="18" s="1"/>
  <c r="S123" i="18" s="1"/>
  <c r="T123" i="18" s="1"/>
  <c r="U123" i="18" s="1"/>
  <c r="V123" i="18" s="1"/>
  <c r="W123" i="18" s="1"/>
  <c r="X123" i="18" s="1"/>
  <c r="Y123" i="18" s="1"/>
  <c r="Z123" i="18" s="1"/>
  <c r="D112" i="18"/>
  <c r="E112" i="18" s="1"/>
  <c r="F112" i="18" s="1"/>
  <c r="G112" i="18" s="1"/>
  <c r="H112" i="18" s="1"/>
  <c r="I112" i="18" s="1"/>
  <c r="J112" i="18" s="1"/>
  <c r="K112" i="18" s="1"/>
  <c r="L112" i="18" s="1"/>
  <c r="M112" i="18" s="1"/>
  <c r="N112" i="18" s="1"/>
  <c r="B104" i="18"/>
  <c r="B105" i="18" s="1"/>
  <c r="B106" i="18" s="1"/>
  <c r="B107" i="18" s="1"/>
  <c r="B108" i="18" s="1"/>
  <c r="B109" i="18" s="1"/>
  <c r="D102" i="18"/>
  <c r="E102" i="18" s="1"/>
  <c r="F102" i="18" s="1"/>
  <c r="G102" i="18" s="1"/>
  <c r="H102" i="18" s="1"/>
  <c r="I102" i="18" s="1"/>
  <c r="J102" i="18" s="1"/>
  <c r="K102" i="18" s="1"/>
  <c r="L102" i="18" s="1"/>
  <c r="M102" i="18" s="1"/>
  <c r="N102" i="18" s="1"/>
  <c r="O102" i="18" s="1"/>
  <c r="P102" i="18" s="1"/>
  <c r="Q102" i="18" s="1"/>
  <c r="R102" i="18" s="1"/>
  <c r="S102" i="18" s="1"/>
  <c r="T102" i="18" s="1"/>
  <c r="U102" i="18" s="1"/>
  <c r="V102" i="18" s="1"/>
  <c r="W102" i="18" s="1"/>
  <c r="X102" i="18" s="1"/>
  <c r="Y102" i="18" s="1"/>
  <c r="Z102" i="18" s="1"/>
  <c r="D94" i="18"/>
  <c r="E94" i="18" s="1"/>
  <c r="F94" i="18" s="1"/>
  <c r="G94" i="18" s="1"/>
  <c r="H94" i="18" s="1"/>
  <c r="I94" i="18" s="1"/>
  <c r="J94" i="18" s="1"/>
  <c r="K94" i="18" s="1"/>
  <c r="L94" i="18" s="1"/>
  <c r="M94" i="18" s="1"/>
  <c r="N94" i="18" s="1"/>
  <c r="B87" i="18"/>
  <c r="B88" i="18" s="1"/>
  <c r="B89" i="18" s="1"/>
  <c r="B90" i="18" s="1"/>
  <c r="B91" i="18" s="1"/>
  <c r="B86" i="18"/>
  <c r="D84" i="18"/>
  <c r="E84" i="18" s="1"/>
  <c r="F84" i="18" s="1"/>
  <c r="G84" i="18" s="1"/>
  <c r="H84" i="18" s="1"/>
  <c r="I84" i="18" s="1"/>
  <c r="J84" i="18" s="1"/>
  <c r="K84" i="18" s="1"/>
  <c r="L84" i="18" s="1"/>
  <c r="M84" i="18" s="1"/>
  <c r="N84" i="18" s="1"/>
  <c r="O84" i="18" s="1"/>
  <c r="P84" i="18" s="1"/>
  <c r="Q84" i="18" s="1"/>
  <c r="R84" i="18" s="1"/>
  <c r="S84" i="18" s="1"/>
  <c r="T84" i="18" s="1"/>
  <c r="U84" i="18" s="1"/>
  <c r="V84" i="18" s="1"/>
  <c r="W84" i="18" s="1"/>
  <c r="X84" i="18" s="1"/>
  <c r="Y84" i="18" s="1"/>
  <c r="Z84" i="18" s="1"/>
  <c r="D76" i="18"/>
  <c r="E76" i="18" s="1"/>
  <c r="F76" i="18" s="1"/>
  <c r="G76" i="18" s="1"/>
  <c r="H76" i="18" s="1"/>
  <c r="I76" i="18" s="1"/>
  <c r="J76" i="18" s="1"/>
  <c r="K76" i="18" s="1"/>
  <c r="L76" i="18" s="1"/>
  <c r="M76" i="18" s="1"/>
  <c r="N76" i="18" s="1"/>
  <c r="B68" i="18"/>
  <c r="B69" i="18" s="1"/>
  <c r="B70" i="18" s="1"/>
  <c r="B71" i="18" s="1"/>
  <c r="B72" i="18" s="1"/>
  <c r="B73" i="18" s="1"/>
  <c r="D66" i="18"/>
  <c r="E66" i="18" s="1"/>
  <c r="F66" i="18" s="1"/>
  <c r="G66" i="18" s="1"/>
  <c r="H66" i="18" s="1"/>
  <c r="I66" i="18" s="1"/>
  <c r="J66" i="18" s="1"/>
  <c r="K66" i="18" s="1"/>
  <c r="L66" i="18" s="1"/>
  <c r="M66" i="18" s="1"/>
  <c r="N66" i="18" s="1"/>
  <c r="O66" i="18" s="1"/>
  <c r="P66" i="18" s="1"/>
  <c r="Q66" i="18" s="1"/>
  <c r="R66" i="18" s="1"/>
  <c r="S66" i="18" s="1"/>
  <c r="T66" i="18" s="1"/>
  <c r="U66" i="18" s="1"/>
  <c r="V66" i="18" s="1"/>
  <c r="W66" i="18" s="1"/>
  <c r="X66" i="18" s="1"/>
  <c r="Y66" i="18" s="1"/>
  <c r="Z66" i="18" s="1"/>
  <c r="E58" i="18"/>
  <c r="F58" i="18" s="1"/>
  <c r="G58" i="18" s="1"/>
  <c r="H58" i="18" s="1"/>
  <c r="I58" i="18" s="1"/>
  <c r="J58" i="18" s="1"/>
  <c r="K58" i="18" s="1"/>
  <c r="L58" i="18" s="1"/>
  <c r="M58" i="18" s="1"/>
  <c r="N58" i="18" s="1"/>
  <c r="D58" i="18"/>
  <c r="B50" i="18"/>
  <c r="B51" i="18" s="1"/>
  <c r="B52" i="18" s="1"/>
  <c r="B53" i="18" s="1"/>
  <c r="B54" i="18" s="1"/>
  <c r="B55" i="18" s="1"/>
  <c r="D48" i="18"/>
  <c r="E48" i="18" s="1"/>
  <c r="F48" i="18" s="1"/>
  <c r="G48" i="18" s="1"/>
  <c r="H48" i="18" s="1"/>
  <c r="I48" i="18" s="1"/>
  <c r="J48" i="18" s="1"/>
  <c r="K48" i="18" s="1"/>
  <c r="L48" i="18" s="1"/>
  <c r="M48" i="18" s="1"/>
  <c r="N48" i="18" s="1"/>
  <c r="O48" i="18" s="1"/>
  <c r="P48" i="18" s="1"/>
  <c r="Q48" i="18" s="1"/>
  <c r="R48" i="18" s="1"/>
  <c r="S48" i="18" s="1"/>
  <c r="T48" i="18" s="1"/>
  <c r="U48" i="18" s="1"/>
  <c r="V48" i="18" s="1"/>
  <c r="W48" i="18" s="1"/>
  <c r="X48" i="18" s="1"/>
  <c r="Y48" i="18" s="1"/>
  <c r="Z48" i="18" s="1"/>
  <c r="D40" i="18"/>
  <c r="E40" i="18" s="1"/>
  <c r="F40" i="18" s="1"/>
  <c r="G40" i="18" s="1"/>
  <c r="H40" i="18" s="1"/>
  <c r="I40" i="18" s="1"/>
  <c r="J40" i="18" s="1"/>
  <c r="K40" i="18" s="1"/>
  <c r="L40" i="18" s="1"/>
  <c r="M40" i="18" s="1"/>
  <c r="N40" i="18" s="1"/>
  <c r="B32" i="18"/>
  <c r="B33" i="18" s="1"/>
  <c r="B34" i="18" s="1"/>
  <c r="B35" i="18" s="1"/>
  <c r="B36" i="18" s="1"/>
  <c r="B37" i="18" s="1"/>
  <c r="D30" i="18"/>
  <c r="E30" i="18" s="1"/>
  <c r="F30" i="18" s="1"/>
  <c r="G30" i="18" s="1"/>
  <c r="H30" i="18" s="1"/>
  <c r="I30" i="18" s="1"/>
  <c r="J30" i="18" s="1"/>
  <c r="K30" i="18" s="1"/>
  <c r="L30" i="18" s="1"/>
  <c r="M30" i="18" s="1"/>
  <c r="N30" i="18" s="1"/>
  <c r="O30" i="18" s="1"/>
  <c r="P30" i="18" s="1"/>
  <c r="Q30" i="18" s="1"/>
  <c r="R30" i="18" s="1"/>
  <c r="S30" i="18" s="1"/>
  <c r="T30" i="18" s="1"/>
  <c r="U30" i="18" s="1"/>
  <c r="V30" i="18" s="1"/>
  <c r="W30" i="18" s="1"/>
  <c r="X30" i="18" s="1"/>
  <c r="Y30" i="18" s="1"/>
  <c r="Z30" i="18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B14" i="18"/>
  <c r="B15" i="18" s="1"/>
  <c r="B16" i="18" s="1"/>
  <c r="B17" i="18" s="1"/>
  <c r="B18" i="18" s="1"/>
  <c r="B19" i="18" s="1"/>
  <c r="D12" i="18"/>
  <c r="E12" i="18" s="1"/>
  <c r="F12" i="18" s="1"/>
  <c r="G12" i="18" s="1"/>
  <c r="H12" i="18" s="1"/>
  <c r="I12" i="18" s="1"/>
  <c r="J12" i="18" s="1"/>
  <c r="K12" i="18" s="1"/>
  <c r="L12" i="18" s="1"/>
  <c r="M12" i="18" s="1"/>
  <c r="N12" i="18" s="1"/>
  <c r="O12" i="18" s="1"/>
  <c r="P12" i="18" s="1"/>
  <c r="Q12" i="18" s="1"/>
  <c r="R12" i="18" s="1"/>
  <c r="S12" i="18" s="1"/>
  <c r="T12" i="18" s="1"/>
  <c r="U12" i="18" s="1"/>
  <c r="V12" i="18" s="1"/>
  <c r="W12" i="18" s="1"/>
  <c r="X12" i="18" s="1"/>
  <c r="Y12" i="18" s="1"/>
  <c r="Z12" i="18" s="1"/>
  <c r="D361" i="17"/>
  <c r="E361" i="17" s="1"/>
  <c r="F361" i="17" s="1"/>
  <c r="G361" i="17" s="1"/>
  <c r="H361" i="17" s="1"/>
  <c r="I361" i="17" s="1"/>
  <c r="J361" i="17" s="1"/>
  <c r="K361" i="17" s="1"/>
  <c r="L361" i="17" s="1"/>
  <c r="M361" i="17" s="1"/>
  <c r="N361" i="17" s="1"/>
  <c r="B353" i="17"/>
  <c r="B354" i="17" s="1"/>
  <c r="B355" i="17" s="1"/>
  <c r="B356" i="17" s="1"/>
  <c r="B357" i="17" s="1"/>
  <c r="B358" i="17" s="1"/>
  <c r="D351" i="17"/>
  <c r="E351" i="17" s="1"/>
  <c r="F351" i="17" s="1"/>
  <c r="G351" i="17" s="1"/>
  <c r="H351" i="17" s="1"/>
  <c r="I351" i="17" s="1"/>
  <c r="J351" i="17" s="1"/>
  <c r="K351" i="17" s="1"/>
  <c r="L351" i="17" s="1"/>
  <c r="M351" i="17" s="1"/>
  <c r="N351" i="17" s="1"/>
  <c r="O351" i="17" s="1"/>
  <c r="P351" i="17" s="1"/>
  <c r="Q351" i="17" s="1"/>
  <c r="R351" i="17" s="1"/>
  <c r="S351" i="17" s="1"/>
  <c r="T351" i="17" s="1"/>
  <c r="U351" i="17" s="1"/>
  <c r="V351" i="17" s="1"/>
  <c r="W351" i="17" s="1"/>
  <c r="X351" i="17" s="1"/>
  <c r="Y351" i="17" s="1"/>
  <c r="Z351" i="17" s="1"/>
  <c r="D338" i="17"/>
  <c r="E338" i="17" s="1"/>
  <c r="F338" i="17" s="1"/>
  <c r="G338" i="17" s="1"/>
  <c r="H338" i="17" s="1"/>
  <c r="I338" i="17" s="1"/>
  <c r="J338" i="17" s="1"/>
  <c r="K338" i="17" s="1"/>
  <c r="L338" i="17" s="1"/>
  <c r="M338" i="17" s="1"/>
  <c r="N338" i="17" s="1"/>
  <c r="B330" i="17"/>
  <c r="B331" i="17" s="1"/>
  <c r="B332" i="17" s="1"/>
  <c r="B333" i="17" s="1"/>
  <c r="B334" i="17" s="1"/>
  <c r="B335" i="17" s="1"/>
  <c r="D328" i="17"/>
  <c r="E328" i="17" s="1"/>
  <c r="F328" i="17" s="1"/>
  <c r="G328" i="17" s="1"/>
  <c r="H328" i="17" s="1"/>
  <c r="I328" i="17" s="1"/>
  <c r="J328" i="17" s="1"/>
  <c r="K328" i="17" s="1"/>
  <c r="L328" i="17" s="1"/>
  <c r="M328" i="17" s="1"/>
  <c r="N328" i="17" s="1"/>
  <c r="O328" i="17" s="1"/>
  <c r="P328" i="17" s="1"/>
  <c r="Q328" i="17" s="1"/>
  <c r="R328" i="17" s="1"/>
  <c r="S328" i="17" s="1"/>
  <c r="T328" i="17" s="1"/>
  <c r="U328" i="17" s="1"/>
  <c r="V328" i="17" s="1"/>
  <c r="W328" i="17" s="1"/>
  <c r="X328" i="17" s="1"/>
  <c r="Y328" i="17" s="1"/>
  <c r="Z328" i="17" s="1"/>
  <c r="G325" i="17"/>
  <c r="G348" i="17" s="1"/>
  <c r="D315" i="17"/>
  <c r="E315" i="17" s="1"/>
  <c r="F315" i="17" s="1"/>
  <c r="G315" i="17" s="1"/>
  <c r="H315" i="17" s="1"/>
  <c r="I315" i="17" s="1"/>
  <c r="J315" i="17" s="1"/>
  <c r="K315" i="17" s="1"/>
  <c r="L315" i="17" s="1"/>
  <c r="M315" i="17" s="1"/>
  <c r="N315" i="17" s="1"/>
  <c r="B307" i="17"/>
  <c r="B308" i="17" s="1"/>
  <c r="B309" i="17" s="1"/>
  <c r="B310" i="17" s="1"/>
  <c r="B311" i="17" s="1"/>
  <c r="B312" i="17" s="1"/>
  <c r="D305" i="17"/>
  <c r="E305" i="17" s="1"/>
  <c r="F305" i="17" s="1"/>
  <c r="G305" i="17" s="1"/>
  <c r="H305" i="17" s="1"/>
  <c r="I305" i="17" s="1"/>
  <c r="J305" i="17" s="1"/>
  <c r="K305" i="17" s="1"/>
  <c r="L305" i="17" s="1"/>
  <c r="M305" i="17" s="1"/>
  <c r="N305" i="17" s="1"/>
  <c r="O305" i="17" s="1"/>
  <c r="P305" i="17" s="1"/>
  <c r="Q305" i="17" s="1"/>
  <c r="R305" i="17" s="1"/>
  <c r="S305" i="17" s="1"/>
  <c r="T305" i="17" s="1"/>
  <c r="U305" i="17" s="1"/>
  <c r="V305" i="17" s="1"/>
  <c r="W305" i="17" s="1"/>
  <c r="X305" i="17" s="1"/>
  <c r="Y305" i="17" s="1"/>
  <c r="Z305" i="17" s="1"/>
  <c r="D285" i="17"/>
  <c r="E285" i="17" s="1"/>
  <c r="F285" i="17" s="1"/>
  <c r="G285" i="17" s="1"/>
  <c r="H285" i="17" s="1"/>
  <c r="I285" i="17" s="1"/>
  <c r="J285" i="17" s="1"/>
  <c r="K285" i="17" s="1"/>
  <c r="L285" i="17" s="1"/>
  <c r="M285" i="17" s="1"/>
  <c r="N285" i="17" s="1"/>
  <c r="B277" i="17"/>
  <c r="B278" i="17" s="1"/>
  <c r="B279" i="17" s="1"/>
  <c r="B280" i="17" s="1"/>
  <c r="B281" i="17" s="1"/>
  <c r="B282" i="17" s="1"/>
  <c r="D275" i="17"/>
  <c r="E275" i="17" s="1"/>
  <c r="F275" i="17" s="1"/>
  <c r="G275" i="17" s="1"/>
  <c r="H275" i="17" s="1"/>
  <c r="I275" i="17" s="1"/>
  <c r="J275" i="17" s="1"/>
  <c r="K275" i="17" s="1"/>
  <c r="L275" i="17" s="1"/>
  <c r="M275" i="17" s="1"/>
  <c r="N275" i="17" s="1"/>
  <c r="O275" i="17" s="1"/>
  <c r="P275" i="17" s="1"/>
  <c r="Q275" i="17" s="1"/>
  <c r="R275" i="17" s="1"/>
  <c r="S275" i="17" s="1"/>
  <c r="T275" i="17" s="1"/>
  <c r="U275" i="17" s="1"/>
  <c r="V275" i="17" s="1"/>
  <c r="W275" i="17" s="1"/>
  <c r="X275" i="17" s="1"/>
  <c r="Y275" i="17" s="1"/>
  <c r="Z275" i="17" s="1"/>
  <c r="D262" i="17"/>
  <c r="E262" i="17" s="1"/>
  <c r="F262" i="17" s="1"/>
  <c r="G262" i="17" s="1"/>
  <c r="H262" i="17" s="1"/>
  <c r="I262" i="17" s="1"/>
  <c r="J262" i="17" s="1"/>
  <c r="K262" i="17" s="1"/>
  <c r="L262" i="17" s="1"/>
  <c r="M262" i="17" s="1"/>
  <c r="N262" i="17" s="1"/>
  <c r="B254" i="17"/>
  <c r="B255" i="17" s="1"/>
  <c r="B256" i="17" s="1"/>
  <c r="B257" i="17" s="1"/>
  <c r="B258" i="17" s="1"/>
  <c r="B259" i="17" s="1"/>
  <c r="D252" i="17"/>
  <c r="E252" i="17" s="1"/>
  <c r="F252" i="17" s="1"/>
  <c r="G252" i="17" s="1"/>
  <c r="H252" i="17" s="1"/>
  <c r="I252" i="17" s="1"/>
  <c r="J252" i="17" s="1"/>
  <c r="K252" i="17" s="1"/>
  <c r="L252" i="17" s="1"/>
  <c r="M252" i="17" s="1"/>
  <c r="N252" i="17" s="1"/>
  <c r="O252" i="17" s="1"/>
  <c r="P252" i="17" s="1"/>
  <c r="Q252" i="17" s="1"/>
  <c r="R252" i="17" s="1"/>
  <c r="S252" i="17" s="1"/>
  <c r="T252" i="17" s="1"/>
  <c r="U252" i="17" s="1"/>
  <c r="V252" i="17" s="1"/>
  <c r="W252" i="17" s="1"/>
  <c r="X252" i="17" s="1"/>
  <c r="Y252" i="17" s="1"/>
  <c r="Z252" i="17" s="1"/>
  <c r="G249" i="17"/>
  <c r="G272" i="17" s="1"/>
  <c r="D239" i="17"/>
  <c r="E239" i="17" s="1"/>
  <c r="F239" i="17" s="1"/>
  <c r="G239" i="17" s="1"/>
  <c r="H239" i="17" s="1"/>
  <c r="I239" i="17" s="1"/>
  <c r="J239" i="17" s="1"/>
  <c r="K239" i="17" s="1"/>
  <c r="L239" i="17" s="1"/>
  <c r="M239" i="17" s="1"/>
  <c r="N239" i="17" s="1"/>
  <c r="B231" i="17"/>
  <c r="B232" i="17" s="1"/>
  <c r="B233" i="17" s="1"/>
  <c r="B234" i="17" s="1"/>
  <c r="B235" i="17" s="1"/>
  <c r="B236" i="17" s="1"/>
  <c r="D229" i="17"/>
  <c r="E229" i="17" s="1"/>
  <c r="F229" i="17" s="1"/>
  <c r="G229" i="17" s="1"/>
  <c r="H229" i="17" s="1"/>
  <c r="I229" i="17" s="1"/>
  <c r="J229" i="17" s="1"/>
  <c r="K229" i="17" s="1"/>
  <c r="L229" i="17" s="1"/>
  <c r="M229" i="17" s="1"/>
  <c r="N229" i="17" s="1"/>
  <c r="O229" i="17" s="1"/>
  <c r="P229" i="17" s="1"/>
  <c r="Q229" i="17" s="1"/>
  <c r="R229" i="17" s="1"/>
  <c r="S229" i="17" s="1"/>
  <c r="T229" i="17" s="1"/>
  <c r="U229" i="17" s="1"/>
  <c r="V229" i="17" s="1"/>
  <c r="W229" i="17" s="1"/>
  <c r="X229" i="17" s="1"/>
  <c r="Y229" i="17" s="1"/>
  <c r="Z229" i="17" s="1"/>
  <c r="D209" i="17"/>
  <c r="E209" i="17" s="1"/>
  <c r="F209" i="17" s="1"/>
  <c r="G209" i="17" s="1"/>
  <c r="H209" i="17" s="1"/>
  <c r="I209" i="17" s="1"/>
  <c r="J209" i="17" s="1"/>
  <c r="K209" i="17" s="1"/>
  <c r="L209" i="17" s="1"/>
  <c r="M209" i="17" s="1"/>
  <c r="N209" i="17" s="1"/>
  <c r="B202" i="17"/>
  <c r="B203" i="17" s="1"/>
  <c r="B204" i="17" s="1"/>
  <c r="B205" i="17" s="1"/>
  <c r="B206" i="17" s="1"/>
  <c r="B201" i="17"/>
  <c r="D199" i="17"/>
  <c r="E199" i="17" s="1"/>
  <c r="F199" i="17" s="1"/>
  <c r="G199" i="17" s="1"/>
  <c r="H199" i="17" s="1"/>
  <c r="I199" i="17" s="1"/>
  <c r="J199" i="17" s="1"/>
  <c r="K199" i="17" s="1"/>
  <c r="L199" i="17" s="1"/>
  <c r="M199" i="17" s="1"/>
  <c r="N199" i="17" s="1"/>
  <c r="O199" i="17" s="1"/>
  <c r="P199" i="17" s="1"/>
  <c r="Q199" i="17" s="1"/>
  <c r="R199" i="17" s="1"/>
  <c r="S199" i="17" s="1"/>
  <c r="T199" i="17" s="1"/>
  <c r="U199" i="17" s="1"/>
  <c r="V199" i="17" s="1"/>
  <c r="W199" i="17" s="1"/>
  <c r="X199" i="17" s="1"/>
  <c r="Y199" i="17" s="1"/>
  <c r="Z199" i="17" s="1"/>
  <c r="D186" i="17"/>
  <c r="E186" i="17" s="1"/>
  <c r="F186" i="17" s="1"/>
  <c r="G186" i="17" s="1"/>
  <c r="H186" i="17" s="1"/>
  <c r="I186" i="17" s="1"/>
  <c r="J186" i="17" s="1"/>
  <c r="K186" i="17" s="1"/>
  <c r="L186" i="17" s="1"/>
  <c r="M186" i="17" s="1"/>
  <c r="N186" i="17" s="1"/>
  <c r="B178" i="17"/>
  <c r="B179" i="17" s="1"/>
  <c r="B180" i="17" s="1"/>
  <c r="B181" i="17" s="1"/>
  <c r="B182" i="17" s="1"/>
  <c r="B183" i="17" s="1"/>
  <c r="D176" i="17"/>
  <c r="E176" i="17" s="1"/>
  <c r="F176" i="17" s="1"/>
  <c r="G176" i="17" s="1"/>
  <c r="H176" i="17" s="1"/>
  <c r="I176" i="17" s="1"/>
  <c r="J176" i="17" s="1"/>
  <c r="K176" i="17" s="1"/>
  <c r="L176" i="17" s="1"/>
  <c r="M176" i="17" s="1"/>
  <c r="N176" i="17" s="1"/>
  <c r="O176" i="17" s="1"/>
  <c r="P176" i="17" s="1"/>
  <c r="Q176" i="17" s="1"/>
  <c r="R176" i="17" s="1"/>
  <c r="S176" i="17" s="1"/>
  <c r="T176" i="17" s="1"/>
  <c r="U176" i="17" s="1"/>
  <c r="V176" i="17" s="1"/>
  <c r="W176" i="17" s="1"/>
  <c r="X176" i="17" s="1"/>
  <c r="Y176" i="17" s="1"/>
  <c r="Z176" i="17" s="1"/>
  <c r="G173" i="17"/>
  <c r="G196" i="17" s="1"/>
  <c r="D163" i="17"/>
  <c r="E163" i="17" s="1"/>
  <c r="F163" i="17" s="1"/>
  <c r="G163" i="17" s="1"/>
  <c r="H163" i="17" s="1"/>
  <c r="I163" i="17" s="1"/>
  <c r="J163" i="17" s="1"/>
  <c r="K163" i="17" s="1"/>
  <c r="L163" i="17" s="1"/>
  <c r="M163" i="17" s="1"/>
  <c r="N163" i="17" s="1"/>
  <c r="B155" i="17"/>
  <c r="B156" i="17" s="1"/>
  <c r="B157" i="17" s="1"/>
  <c r="B158" i="17" s="1"/>
  <c r="B159" i="17" s="1"/>
  <c r="B160" i="17" s="1"/>
  <c r="D153" i="17"/>
  <c r="E153" i="17" s="1"/>
  <c r="F153" i="17" s="1"/>
  <c r="G153" i="17" s="1"/>
  <c r="H153" i="17" s="1"/>
  <c r="I153" i="17" s="1"/>
  <c r="J153" i="17" s="1"/>
  <c r="K153" i="17" s="1"/>
  <c r="L153" i="17" s="1"/>
  <c r="M153" i="17" s="1"/>
  <c r="N153" i="17" s="1"/>
  <c r="O153" i="17" s="1"/>
  <c r="P153" i="17" s="1"/>
  <c r="Q153" i="17" s="1"/>
  <c r="R153" i="17" s="1"/>
  <c r="S153" i="17" s="1"/>
  <c r="T153" i="17" s="1"/>
  <c r="U153" i="17" s="1"/>
  <c r="V153" i="17" s="1"/>
  <c r="W153" i="17" s="1"/>
  <c r="X153" i="17" s="1"/>
  <c r="Y153" i="17" s="1"/>
  <c r="Z153" i="17" s="1"/>
  <c r="D133" i="17"/>
  <c r="E133" i="17" s="1"/>
  <c r="F133" i="17" s="1"/>
  <c r="G133" i="17" s="1"/>
  <c r="H133" i="17" s="1"/>
  <c r="I133" i="17" s="1"/>
  <c r="J133" i="17" s="1"/>
  <c r="K133" i="17" s="1"/>
  <c r="L133" i="17" s="1"/>
  <c r="M133" i="17" s="1"/>
  <c r="N133" i="17" s="1"/>
  <c r="B125" i="17"/>
  <c r="B126" i="17" s="1"/>
  <c r="B127" i="17" s="1"/>
  <c r="B128" i="17" s="1"/>
  <c r="B129" i="17" s="1"/>
  <c r="B130" i="17" s="1"/>
  <c r="D123" i="17"/>
  <c r="E123" i="17" s="1"/>
  <c r="F123" i="17" s="1"/>
  <c r="G123" i="17" s="1"/>
  <c r="H123" i="17" s="1"/>
  <c r="I123" i="17" s="1"/>
  <c r="J123" i="17" s="1"/>
  <c r="K123" i="17" s="1"/>
  <c r="L123" i="17" s="1"/>
  <c r="M123" i="17" s="1"/>
  <c r="N123" i="17" s="1"/>
  <c r="O123" i="17" s="1"/>
  <c r="P123" i="17" s="1"/>
  <c r="Q123" i="17" s="1"/>
  <c r="R123" i="17" s="1"/>
  <c r="S123" i="17" s="1"/>
  <c r="T123" i="17" s="1"/>
  <c r="U123" i="17" s="1"/>
  <c r="V123" i="17" s="1"/>
  <c r="W123" i="17" s="1"/>
  <c r="X123" i="17" s="1"/>
  <c r="Y123" i="17" s="1"/>
  <c r="Z123" i="17" s="1"/>
  <c r="D112" i="17"/>
  <c r="E112" i="17" s="1"/>
  <c r="F112" i="17" s="1"/>
  <c r="G112" i="17" s="1"/>
  <c r="H112" i="17" s="1"/>
  <c r="I112" i="17" s="1"/>
  <c r="J112" i="17" s="1"/>
  <c r="K112" i="17" s="1"/>
  <c r="L112" i="17" s="1"/>
  <c r="M112" i="17" s="1"/>
  <c r="N112" i="17" s="1"/>
  <c r="B104" i="17"/>
  <c r="B105" i="17" s="1"/>
  <c r="B106" i="17" s="1"/>
  <c r="B107" i="17" s="1"/>
  <c r="B108" i="17" s="1"/>
  <c r="B109" i="17" s="1"/>
  <c r="D102" i="17"/>
  <c r="E102" i="17" s="1"/>
  <c r="F102" i="17" s="1"/>
  <c r="G102" i="17" s="1"/>
  <c r="H102" i="17" s="1"/>
  <c r="I102" i="17" s="1"/>
  <c r="J102" i="17" s="1"/>
  <c r="K102" i="17" s="1"/>
  <c r="L102" i="17" s="1"/>
  <c r="M102" i="17" s="1"/>
  <c r="N102" i="17" s="1"/>
  <c r="O102" i="17" s="1"/>
  <c r="P102" i="17" s="1"/>
  <c r="Q102" i="17" s="1"/>
  <c r="R102" i="17" s="1"/>
  <c r="S102" i="17" s="1"/>
  <c r="T102" i="17" s="1"/>
  <c r="U102" i="17" s="1"/>
  <c r="V102" i="17" s="1"/>
  <c r="W102" i="17" s="1"/>
  <c r="X102" i="17" s="1"/>
  <c r="Y102" i="17" s="1"/>
  <c r="Z102" i="17" s="1"/>
  <c r="D94" i="17"/>
  <c r="E94" i="17" s="1"/>
  <c r="F94" i="17" s="1"/>
  <c r="G94" i="17" s="1"/>
  <c r="H94" i="17" s="1"/>
  <c r="I94" i="17" s="1"/>
  <c r="J94" i="17" s="1"/>
  <c r="K94" i="17" s="1"/>
  <c r="L94" i="17" s="1"/>
  <c r="M94" i="17" s="1"/>
  <c r="N94" i="17" s="1"/>
  <c r="B86" i="17"/>
  <c r="B87" i="17" s="1"/>
  <c r="B88" i="17" s="1"/>
  <c r="B89" i="17" s="1"/>
  <c r="B90" i="17" s="1"/>
  <c r="B91" i="17" s="1"/>
  <c r="D84" i="17"/>
  <c r="E84" i="17" s="1"/>
  <c r="F84" i="17" s="1"/>
  <c r="G84" i="17" s="1"/>
  <c r="H84" i="17" s="1"/>
  <c r="I84" i="17" s="1"/>
  <c r="J84" i="17" s="1"/>
  <c r="K84" i="17" s="1"/>
  <c r="L84" i="17" s="1"/>
  <c r="M84" i="17" s="1"/>
  <c r="N84" i="17" s="1"/>
  <c r="O84" i="17" s="1"/>
  <c r="P84" i="17" s="1"/>
  <c r="Q84" i="17" s="1"/>
  <c r="R84" i="17" s="1"/>
  <c r="S84" i="17" s="1"/>
  <c r="T84" i="17" s="1"/>
  <c r="U84" i="17" s="1"/>
  <c r="V84" i="17" s="1"/>
  <c r="W84" i="17" s="1"/>
  <c r="X84" i="17" s="1"/>
  <c r="Y84" i="17" s="1"/>
  <c r="Z84" i="17" s="1"/>
  <c r="D76" i="17"/>
  <c r="E76" i="17" s="1"/>
  <c r="F76" i="17" s="1"/>
  <c r="G76" i="17" s="1"/>
  <c r="H76" i="17" s="1"/>
  <c r="I76" i="17" s="1"/>
  <c r="J76" i="17" s="1"/>
  <c r="K76" i="17" s="1"/>
  <c r="L76" i="17" s="1"/>
  <c r="M76" i="17" s="1"/>
  <c r="N76" i="17" s="1"/>
  <c r="B68" i="17"/>
  <c r="B69" i="17" s="1"/>
  <c r="B70" i="17" s="1"/>
  <c r="B71" i="17" s="1"/>
  <c r="B72" i="17" s="1"/>
  <c r="B73" i="17" s="1"/>
  <c r="D66" i="17"/>
  <c r="E66" i="17" s="1"/>
  <c r="F66" i="17" s="1"/>
  <c r="G66" i="17" s="1"/>
  <c r="H66" i="17" s="1"/>
  <c r="I66" i="17" s="1"/>
  <c r="J66" i="17" s="1"/>
  <c r="K66" i="17" s="1"/>
  <c r="L66" i="17" s="1"/>
  <c r="M66" i="17" s="1"/>
  <c r="N66" i="17" s="1"/>
  <c r="O66" i="17" s="1"/>
  <c r="P66" i="17" s="1"/>
  <c r="Q66" i="17" s="1"/>
  <c r="R66" i="17" s="1"/>
  <c r="S66" i="17" s="1"/>
  <c r="T66" i="17" s="1"/>
  <c r="U66" i="17" s="1"/>
  <c r="V66" i="17" s="1"/>
  <c r="W66" i="17" s="1"/>
  <c r="X66" i="17" s="1"/>
  <c r="Y66" i="17" s="1"/>
  <c r="Z66" i="17" s="1"/>
  <c r="D58" i="17"/>
  <c r="E58" i="17" s="1"/>
  <c r="F58" i="17" s="1"/>
  <c r="G58" i="17" s="1"/>
  <c r="H58" i="17" s="1"/>
  <c r="I58" i="17" s="1"/>
  <c r="J58" i="17" s="1"/>
  <c r="K58" i="17" s="1"/>
  <c r="L58" i="17" s="1"/>
  <c r="M58" i="17" s="1"/>
  <c r="N58" i="17" s="1"/>
  <c r="B50" i="17"/>
  <c r="B51" i="17" s="1"/>
  <c r="B52" i="17" s="1"/>
  <c r="B53" i="17" s="1"/>
  <c r="B54" i="17" s="1"/>
  <c r="B55" i="17" s="1"/>
  <c r="D48" i="17"/>
  <c r="E48" i="17" s="1"/>
  <c r="F48" i="17" s="1"/>
  <c r="G48" i="17" s="1"/>
  <c r="H48" i="17" s="1"/>
  <c r="I48" i="17" s="1"/>
  <c r="J48" i="17" s="1"/>
  <c r="K48" i="17" s="1"/>
  <c r="L48" i="17" s="1"/>
  <c r="M48" i="17" s="1"/>
  <c r="N48" i="17" s="1"/>
  <c r="O48" i="17" s="1"/>
  <c r="P48" i="17" s="1"/>
  <c r="Q48" i="17" s="1"/>
  <c r="R48" i="17" s="1"/>
  <c r="S48" i="17" s="1"/>
  <c r="T48" i="17" s="1"/>
  <c r="U48" i="17" s="1"/>
  <c r="V48" i="17" s="1"/>
  <c r="W48" i="17" s="1"/>
  <c r="X48" i="17" s="1"/>
  <c r="Y48" i="17" s="1"/>
  <c r="Z48" i="17" s="1"/>
  <c r="D40" i="17"/>
  <c r="E40" i="17" s="1"/>
  <c r="F40" i="17" s="1"/>
  <c r="G40" i="17" s="1"/>
  <c r="H40" i="17" s="1"/>
  <c r="I40" i="17" s="1"/>
  <c r="J40" i="17" s="1"/>
  <c r="K40" i="17" s="1"/>
  <c r="L40" i="17" s="1"/>
  <c r="M40" i="17" s="1"/>
  <c r="N40" i="17" s="1"/>
  <c r="B32" i="17"/>
  <c r="B33" i="17" s="1"/>
  <c r="B34" i="17" s="1"/>
  <c r="B35" i="17" s="1"/>
  <c r="B36" i="17" s="1"/>
  <c r="B37" i="17" s="1"/>
  <c r="D30" i="17"/>
  <c r="E30" i="17" s="1"/>
  <c r="F30" i="17" s="1"/>
  <c r="G30" i="17" s="1"/>
  <c r="H30" i="17" s="1"/>
  <c r="I30" i="17" s="1"/>
  <c r="J30" i="17" s="1"/>
  <c r="K30" i="17" s="1"/>
  <c r="L30" i="17" s="1"/>
  <c r="M30" i="17" s="1"/>
  <c r="N30" i="17" s="1"/>
  <c r="O30" i="17" s="1"/>
  <c r="P30" i="17" s="1"/>
  <c r="Q30" i="17" s="1"/>
  <c r="R30" i="17" s="1"/>
  <c r="S30" i="17" s="1"/>
  <c r="T30" i="17" s="1"/>
  <c r="U30" i="17" s="1"/>
  <c r="V30" i="17" s="1"/>
  <c r="W30" i="17" s="1"/>
  <c r="X30" i="17" s="1"/>
  <c r="Y30" i="17" s="1"/>
  <c r="Z30" i="17" s="1"/>
  <c r="D22" i="17"/>
  <c r="E22" i="17" s="1"/>
  <c r="F22" i="17" s="1"/>
  <c r="G22" i="17" s="1"/>
  <c r="H22" i="17" s="1"/>
  <c r="I22" i="17" s="1"/>
  <c r="J22" i="17" s="1"/>
  <c r="K22" i="17" s="1"/>
  <c r="L22" i="17" s="1"/>
  <c r="M22" i="17" s="1"/>
  <c r="N22" i="17" s="1"/>
  <c r="B14" i="17"/>
  <c r="B15" i="17" s="1"/>
  <c r="B16" i="17" s="1"/>
  <c r="B17" i="17" s="1"/>
  <c r="B18" i="17" s="1"/>
  <c r="B19" i="17" s="1"/>
  <c r="D12" i="17"/>
  <c r="E12" i="17" s="1"/>
  <c r="F12" i="17" s="1"/>
  <c r="G12" i="17" s="1"/>
  <c r="H12" i="17" s="1"/>
  <c r="I12" i="17" s="1"/>
  <c r="J12" i="17" s="1"/>
  <c r="K12" i="17" s="1"/>
  <c r="L12" i="17" s="1"/>
  <c r="M12" i="17" s="1"/>
  <c r="N12" i="17" s="1"/>
  <c r="O12" i="17" s="1"/>
  <c r="P12" i="17" s="1"/>
  <c r="Q12" i="17" s="1"/>
  <c r="R12" i="17" s="1"/>
  <c r="S12" i="17" s="1"/>
  <c r="T12" i="17" s="1"/>
  <c r="U12" i="17" s="1"/>
  <c r="V12" i="17" s="1"/>
  <c r="W12" i="17" s="1"/>
  <c r="X12" i="17" s="1"/>
  <c r="Y12" i="17" s="1"/>
  <c r="Z12" i="17" s="1"/>
  <c r="D361" i="16"/>
  <c r="E361" i="16" s="1"/>
  <c r="F361" i="16" s="1"/>
  <c r="G361" i="16" s="1"/>
  <c r="H361" i="16" s="1"/>
  <c r="I361" i="16" s="1"/>
  <c r="J361" i="16" s="1"/>
  <c r="K361" i="16" s="1"/>
  <c r="L361" i="16" s="1"/>
  <c r="M361" i="16" s="1"/>
  <c r="N361" i="16" s="1"/>
  <c r="B353" i="16"/>
  <c r="B354" i="16" s="1"/>
  <c r="B355" i="16" s="1"/>
  <c r="B356" i="16" s="1"/>
  <c r="B357" i="16" s="1"/>
  <c r="B358" i="16" s="1"/>
  <c r="D351" i="16"/>
  <c r="E351" i="16" s="1"/>
  <c r="F351" i="16" s="1"/>
  <c r="G351" i="16" s="1"/>
  <c r="H351" i="16" s="1"/>
  <c r="I351" i="16" s="1"/>
  <c r="J351" i="16" s="1"/>
  <c r="K351" i="16" s="1"/>
  <c r="L351" i="16" s="1"/>
  <c r="M351" i="16" s="1"/>
  <c r="N351" i="16" s="1"/>
  <c r="O351" i="16" s="1"/>
  <c r="P351" i="16" s="1"/>
  <c r="Q351" i="16" s="1"/>
  <c r="R351" i="16" s="1"/>
  <c r="S351" i="16" s="1"/>
  <c r="T351" i="16" s="1"/>
  <c r="U351" i="16" s="1"/>
  <c r="V351" i="16" s="1"/>
  <c r="W351" i="16" s="1"/>
  <c r="X351" i="16" s="1"/>
  <c r="Y351" i="16" s="1"/>
  <c r="Z351" i="16" s="1"/>
  <c r="D338" i="16"/>
  <c r="E338" i="16" s="1"/>
  <c r="F338" i="16" s="1"/>
  <c r="G338" i="16" s="1"/>
  <c r="H338" i="16" s="1"/>
  <c r="I338" i="16" s="1"/>
  <c r="J338" i="16" s="1"/>
  <c r="K338" i="16" s="1"/>
  <c r="L338" i="16" s="1"/>
  <c r="M338" i="16" s="1"/>
  <c r="N338" i="16" s="1"/>
  <c r="B330" i="16"/>
  <c r="B331" i="16" s="1"/>
  <c r="B332" i="16" s="1"/>
  <c r="B333" i="16" s="1"/>
  <c r="B334" i="16" s="1"/>
  <c r="B335" i="16" s="1"/>
  <c r="D328" i="16"/>
  <c r="E328" i="16" s="1"/>
  <c r="F328" i="16" s="1"/>
  <c r="G328" i="16" s="1"/>
  <c r="H328" i="16" s="1"/>
  <c r="I328" i="16" s="1"/>
  <c r="J328" i="16" s="1"/>
  <c r="K328" i="16" s="1"/>
  <c r="L328" i="16" s="1"/>
  <c r="M328" i="16" s="1"/>
  <c r="N328" i="16" s="1"/>
  <c r="O328" i="16" s="1"/>
  <c r="P328" i="16" s="1"/>
  <c r="Q328" i="16" s="1"/>
  <c r="R328" i="16" s="1"/>
  <c r="S328" i="16" s="1"/>
  <c r="T328" i="16" s="1"/>
  <c r="U328" i="16" s="1"/>
  <c r="V328" i="16" s="1"/>
  <c r="W328" i="16" s="1"/>
  <c r="X328" i="16" s="1"/>
  <c r="Y328" i="16" s="1"/>
  <c r="Z328" i="16" s="1"/>
  <c r="G325" i="16"/>
  <c r="G348" i="16" s="1"/>
  <c r="D315" i="16"/>
  <c r="E315" i="16" s="1"/>
  <c r="F315" i="16" s="1"/>
  <c r="G315" i="16" s="1"/>
  <c r="H315" i="16" s="1"/>
  <c r="I315" i="16" s="1"/>
  <c r="J315" i="16" s="1"/>
  <c r="K315" i="16" s="1"/>
  <c r="L315" i="16" s="1"/>
  <c r="M315" i="16" s="1"/>
  <c r="N315" i="16" s="1"/>
  <c r="B307" i="16"/>
  <c r="B308" i="16" s="1"/>
  <c r="B309" i="16" s="1"/>
  <c r="B310" i="16" s="1"/>
  <c r="B311" i="16" s="1"/>
  <c r="B312" i="16" s="1"/>
  <c r="D305" i="16"/>
  <c r="E305" i="16" s="1"/>
  <c r="F305" i="16" s="1"/>
  <c r="G305" i="16" s="1"/>
  <c r="H305" i="16" s="1"/>
  <c r="I305" i="16" s="1"/>
  <c r="J305" i="16" s="1"/>
  <c r="K305" i="16" s="1"/>
  <c r="L305" i="16" s="1"/>
  <c r="M305" i="16" s="1"/>
  <c r="N305" i="16" s="1"/>
  <c r="O305" i="16" s="1"/>
  <c r="P305" i="16" s="1"/>
  <c r="Q305" i="16" s="1"/>
  <c r="R305" i="16" s="1"/>
  <c r="S305" i="16" s="1"/>
  <c r="T305" i="16" s="1"/>
  <c r="U305" i="16" s="1"/>
  <c r="V305" i="16" s="1"/>
  <c r="W305" i="16" s="1"/>
  <c r="X305" i="16" s="1"/>
  <c r="Y305" i="16" s="1"/>
  <c r="Z305" i="16" s="1"/>
  <c r="D285" i="16"/>
  <c r="E285" i="16" s="1"/>
  <c r="F285" i="16" s="1"/>
  <c r="G285" i="16" s="1"/>
  <c r="H285" i="16" s="1"/>
  <c r="I285" i="16" s="1"/>
  <c r="J285" i="16" s="1"/>
  <c r="K285" i="16" s="1"/>
  <c r="L285" i="16" s="1"/>
  <c r="M285" i="16" s="1"/>
  <c r="N285" i="16" s="1"/>
  <c r="B277" i="16"/>
  <c r="B278" i="16" s="1"/>
  <c r="B279" i="16" s="1"/>
  <c r="B280" i="16" s="1"/>
  <c r="B281" i="16" s="1"/>
  <c r="B282" i="16" s="1"/>
  <c r="D275" i="16"/>
  <c r="E275" i="16" s="1"/>
  <c r="F275" i="16" s="1"/>
  <c r="G275" i="16" s="1"/>
  <c r="H275" i="16" s="1"/>
  <c r="I275" i="16" s="1"/>
  <c r="J275" i="16" s="1"/>
  <c r="K275" i="16" s="1"/>
  <c r="L275" i="16" s="1"/>
  <c r="M275" i="16" s="1"/>
  <c r="N275" i="16" s="1"/>
  <c r="O275" i="16" s="1"/>
  <c r="P275" i="16" s="1"/>
  <c r="Q275" i="16" s="1"/>
  <c r="R275" i="16" s="1"/>
  <c r="S275" i="16" s="1"/>
  <c r="T275" i="16" s="1"/>
  <c r="U275" i="16" s="1"/>
  <c r="V275" i="16" s="1"/>
  <c r="W275" i="16" s="1"/>
  <c r="X275" i="16" s="1"/>
  <c r="Y275" i="16" s="1"/>
  <c r="Z275" i="16" s="1"/>
  <c r="D262" i="16"/>
  <c r="E262" i="16" s="1"/>
  <c r="F262" i="16" s="1"/>
  <c r="G262" i="16" s="1"/>
  <c r="H262" i="16" s="1"/>
  <c r="I262" i="16" s="1"/>
  <c r="J262" i="16" s="1"/>
  <c r="K262" i="16" s="1"/>
  <c r="L262" i="16" s="1"/>
  <c r="M262" i="16" s="1"/>
  <c r="N262" i="16" s="1"/>
  <c r="B254" i="16"/>
  <c r="B255" i="16" s="1"/>
  <c r="B256" i="16" s="1"/>
  <c r="B257" i="16" s="1"/>
  <c r="B258" i="16" s="1"/>
  <c r="B259" i="16" s="1"/>
  <c r="D252" i="16"/>
  <c r="E252" i="16" s="1"/>
  <c r="F252" i="16" s="1"/>
  <c r="G252" i="16" s="1"/>
  <c r="H252" i="16" s="1"/>
  <c r="I252" i="16" s="1"/>
  <c r="J252" i="16" s="1"/>
  <c r="K252" i="16" s="1"/>
  <c r="L252" i="16" s="1"/>
  <c r="M252" i="16" s="1"/>
  <c r="N252" i="16" s="1"/>
  <c r="O252" i="16" s="1"/>
  <c r="P252" i="16" s="1"/>
  <c r="Q252" i="16" s="1"/>
  <c r="R252" i="16" s="1"/>
  <c r="S252" i="16" s="1"/>
  <c r="T252" i="16" s="1"/>
  <c r="U252" i="16" s="1"/>
  <c r="V252" i="16" s="1"/>
  <c r="W252" i="16" s="1"/>
  <c r="X252" i="16" s="1"/>
  <c r="Y252" i="16" s="1"/>
  <c r="Z252" i="16" s="1"/>
  <c r="G249" i="16"/>
  <c r="G272" i="16" s="1"/>
  <c r="D239" i="16"/>
  <c r="E239" i="16" s="1"/>
  <c r="F239" i="16" s="1"/>
  <c r="G239" i="16" s="1"/>
  <c r="H239" i="16" s="1"/>
  <c r="I239" i="16" s="1"/>
  <c r="J239" i="16" s="1"/>
  <c r="K239" i="16" s="1"/>
  <c r="L239" i="16" s="1"/>
  <c r="M239" i="16" s="1"/>
  <c r="N239" i="16" s="1"/>
  <c r="B231" i="16"/>
  <c r="B232" i="16" s="1"/>
  <c r="B233" i="16" s="1"/>
  <c r="B234" i="16" s="1"/>
  <c r="B235" i="16" s="1"/>
  <c r="B236" i="16" s="1"/>
  <c r="D229" i="16"/>
  <c r="E229" i="16" s="1"/>
  <c r="F229" i="16" s="1"/>
  <c r="G229" i="16" s="1"/>
  <c r="H229" i="16" s="1"/>
  <c r="I229" i="16" s="1"/>
  <c r="J229" i="16" s="1"/>
  <c r="K229" i="16" s="1"/>
  <c r="L229" i="16" s="1"/>
  <c r="M229" i="16" s="1"/>
  <c r="N229" i="16" s="1"/>
  <c r="O229" i="16" s="1"/>
  <c r="P229" i="16" s="1"/>
  <c r="Q229" i="16" s="1"/>
  <c r="R229" i="16" s="1"/>
  <c r="S229" i="16" s="1"/>
  <c r="T229" i="16" s="1"/>
  <c r="U229" i="16" s="1"/>
  <c r="V229" i="16" s="1"/>
  <c r="W229" i="16" s="1"/>
  <c r="X229" i="16" s="1"/>
  <c r="Y229" i="16" s="1"/>
  <c r="Z229" i="16" s="1"/>
  <c r="D209" i="16"/>
  <c r="E209" i="16" s="1"/>
  <c r="F209" i="16" s="1"/>
  <c r="G209" i="16" s="1"/>
  <c r="H209" i="16" s="1"/>
  <c r="I209" i="16" s="1"/>
  <c r="J209" i="16" s="1"/>
  <c r="K209" i="16" s="1"/>
  <c r="L209" i="16" s="1"/>
  <c r="M209" i="16" s="1"/>
  <c r="N209" i="16" s="1"/>
  <c r="B201" i="16"/>
  <c r="B202" i="16" s="1"/>
  <c r="B203" i="16" s="1"/>
  <c r="B204" i="16" s="1"/>
  <c r="B205" i="16" s="1"/>
  <c r="B206" i="16" s="1"/>
  <c r="D199" i="16"/>
  <c r="E199" i="16" s="1"/>
  <c r="F199" i="16" s="1"/>
  <c r="G199" i="16" s="1"/>
  <c r="H199" i="16" s="1"/>
  <c r="I199" i="16" s="1"/>
  <c r="J199" i="16" s="1"/>
  <c r="K199" i="16" s="1"/>
  <c r="L199" i="16" s="1"/>
  <c r="M199" i="16" s="1"/>
  <c r="N199" i="16" s="1"/>
  <c r="O199" i="16" s="1"/>
  <c r="P199" i="16" s="1"/>
  <c r="Q199" i="16" s="1"/>
  <c r="R199" i="16" s="1"/>
  <c r="S199" i="16" s="1"/>
  <c r="T199" i="16" s="1"/>
  <c r="U199" i="16" s="1"/>
  <c r="V199" i="16" s="1"/>
  <c r="W199" i="16" s="1"/>
  <c r="X199" i="16" s="1"/>
  <c r="Y199" i="16" s="1"/>
  <c r="Z199" i="16" s="1"/>
  <c r="D186" i="16"/>
  <c r="E186" i="16" s="1"/>
  <c r="F186" i="16" s="1"/>
  <c r="G186" i="16" s="1"/>
  <c r="H186" i="16" s="1"/>
  <c r="I186" i="16" s="1"/>
  <c r="J186" i="16" s="1"/>
  <c r="K186" i="16" s="1"/>
  <c r="L186" i="16" s="1"/>
  <c r="M186" i="16" s="1"/>
  <c r="N186" i="16" s="1"/>
  <c r="B178" i="16"/>
  <c r="B179" i="16" s="1"/>
  <c r="B180" i="16" s="1"/>
  <c r="B181" i="16" s="1"/>
  <c r="B182" i="16" s="1"/>
  <c r="B183" i="16" s="1"/>
  <c r="D176" i="16"/>
  <c r="E176" i="16" s="1"/>
  <c r="F176" i="16" s="1"/>
  <c r="G176" i="16" s="1"/>
  <c r="H176" i="16" s="1"/>
  <c r="I176" i="16" s="1"/>
  <c r="J176" i="16" s="1"/>
  <c r="K176" i="16" s="1"/>
  <c r="L176" i="16" s="1"/>
  <c r="M176" i="16" s="1"/>
  <c r="N176" i="16" s="1"/>
  <c r="O176" i="16" s="1"/>
  <c r="P176" i="16" s="1"/>
  <c r="Q176" i="16" s="1"/>
  <c r="R176" i="16" s="1"/>
  <c r="S176" i="16" s="1"/>
  <c r="T176" i="16" s="1"/>
  <c r="U176" i="16" s="1"/>
  <c r="V176" i="16" s="1"/>
  <c r="W176" i="16" s="1"/>
  <c r="X176" i="16" s="1"/>
  <c r="Y176" i="16" s="1"/>
  <c r="Z176" i="16" s="1"/>
  <c r="G173" i="16"/>
  <c r="G196" i="16" s="1"/>
  <c r="D163" i="16"/>
  <c r="E163" i="16" s="1"/>
  <c r="F163" i="16" s="1"/>
  <c r="G163" i="16" s="1"/>
  <c r="H163" i="16" s="1"/>
  <c r="I163" i="16" s="1"/>
  <c r="J163" i="16" s="1"/>
  <c r="K163" i="16" s="1"/>
  <c r="L163" i="16" s="1"/>
  <c r="M163" i="16" s="1"/>
  <c r="N163" i="16" s="1"/>
  <c r="B155" i="16"/>
  <c r="B156" i="16" s="1"/>
  <c r="B157" i="16" s="1"/>
  <c r="B158" i="16" s="1"/>
  <c r="B159" i="16" s="1"/>
  <c r="B160" i="16" s="1"/>
  <c r="D153" i="16"/>
  <c r="E153" i="16" s="1"/>
  <c r="F153" i="16" s="1"/>
  <c r="G153" i="16" s="1"/>
  <c r="H153" i="16" s="1"/>
  <c r="I153" i="16" s="1"/>
  <c r="J153" i="16" s="1"/>
  <c r="K153" i="16" s="1"/>
  <c r="L153" i="16" s="1"/>
  <c r="M153" i="16" s="1"/>
  <c r="N153" i="16" s="1"/>
  <c r="O153" i="16" s="1"/>
  <c r="P153" i="16" s="1"/>
  <c r="Q153" i="16" s="1"/>
  <c r="R153" i="16" s="1"/>
  <c r="S153" i="16" s="1"/>
  <c r="T153" i="16" s="1"/>
  <c r="U153" i="16" s="1"/>
  <c r="V153" i="16" s="1"/>
  <c r="W153" i="16" s="1"/>
  <c r="X153" i="16" s="1"/>
  <c r="Y153" i="16" s="1"/>
  <c r="Z153" i="16" s="1"/>
  <c r="D133" i="16"/>
  <c r="E133" i="16" s="1"/>
  <c r="F133" i="16" s="1"/>
  <c r="G133" i="16" s="1"/>
  <c r="H133" i="16" s="1"/>
  <c r="I133" i="16" s="1"/>
  <c r="J133" i="16" s="1"/>
  <c r="K133" i="16" s="1"/>
  <c r="L133" i="16" s="1"/>
  <c r="M133" i="16" s="1"/>
  <c r="N133" i="16" s="1"/>
  <c r="B125" i="16"/>
  <c r="B126" i="16" s="1"/>
  <c r="B127" i="16" s="1"/>
  <c r="B128" i="16" s="1"/>
  <c r="B129" i="16" s="1"/>
  <c r="B130" i="16" s="1"/>
  <c r="D123" i="16"/>
  <c r="E123" i="16" s="1"/>
  <c r="F123" i="16" s="1"/>
  <c r="G123" i="16" s="1"/>
  <c r="H123" i="16" s="1"/>
  <c r="I123" i="16" s="1"/>
  <c r="J123" i="16" s="1"/>
  <c r="K123" i="16" s="1"/>
  <c r="L123" i="16" s="1"/>
  <c r="M123" i="16" s="1"/>
  <c r="N123" i="16" s="1"/>
  <c r="O123" i="16" s="1"/>
  <c r="P123" i="16" s="1"/>
  <c r="Q123" i="16" s="1"/>
  <c r="R123" i="16" s="1"/>
  <c r="S123" i="16" s="1"/>
  <c r="T123" i="16" s="1"/>
  <c r="U123" i="16" s="1"/>
  <c r="V123" i="16" s="1"/>
  <c r="W123" i="16" s="1"/>
  <c r="X123" i="16" s="1"/>
  <c r="Y123" i="16" s="1"/>
  <c r="Z123" i="16" s="1"/>
  <c r="D112" i="16"/>
  <c r="E112" i="16" s="1"/>
  <c r="F112" i="16" s="1"/>
  <c r="G112" i="16" s="1"/>
  <c r="H112" i="16" s="1"/>
  <c r="I112" i="16" s="1"/>
  <c r="J112" i="16" s="1"/>
  <c r="K112" i="16" s="1"/>
  <c r="L112" i="16" s="1"/>
  <c r="M112" i="16" s="1"/>
  <c r="N112" i="16" s="1"/>
  <c r="B104" i="16"/>
  <c r="B105" i="16" s="1"/>
  <c r="B106" i="16" s="1"/>
  <c r="B107" i="16" s="1"/>
  <c r="B108" i="16" s="1"/>
  <c r="B109" i="16" s="1"/>
  <c r="D102" i="16"/>
  <c r="E102" i="16" s="1"/>
  <c r="F102" i="16" s="1"/>
  <c r="G102" i="16" s="1"/>
  <c r="H102" i="16" s="1"/>
  <c r="I102" i="16" s="1"/>
  <c r="J102" i="16" s="1"/>
  <c r="K102" i="16" s="1"/>
  <c r="L102" i="16" s="1"/>
  <c r="M102" i="16" s="1"/>
  <c r="N102" i="16" s="1"/>
  <c r="O102" i="16" s="1"/>
  <c r="P102" i="16" s="1"/>
  <c r="Q102" i="16" s="1"/>
  <c r="R102" i="16" s="1"/>
  <c r="S102" i="16" s="1"/>
  <c r="T102" i="16" s="1"/>
  <c r="U102" i="16" s="1"/>
  <c r="V102" i="16" s="1"/>
  <c r="W102" i="16" s="1"/>
  <c r="X102" i="16" s="1"/>
  <c r="Y102" i="16" s="1"/>
  <c r="Z102" i="16" s="1"/>
  <c r="D94" i="16"/>
  <c r="E94" i="16" s="1"/>
  <c r="F94" i="16" s="1"/>
  <c r="G94" i="16" s="1"/>
  <c r="H94" i="16" s="1"/>
  <c r="I94" i="16" s="1"/>
  <c r="J94" i="16" s="1"/>
  <c r="K94" i="16" s="1"/>
  <c r="L94" i="16" s="1"/>
  <c r="M94" i="16" s="1"/>
  <c r="N94" i="16" s="1"/>
  <c r="B86" i="16"/>
  <c r="B87" i="16" s="1"/>
  <c r="B88" i="16" s="1"/>
  <c r="B89" i="16" s="1"/>
  <c r="B90" i="16" s="1"/>
  <c r="B91" i="16" s="1"/>
  <c r="D84" i="16"/>
  <c r="E84" i="16" s="1"/>
  <c r="F84" i="16" s="1"/>
  <c r="G84" i="16" s="1"/>
  <c r="H84" i="16" s="1"/>
  <c r="I84" i="16" s="1"/>
  <c r="J84" i="16" s="1"/>
  <c r="K84" i="16" s="1"/>
  <c r="L84" i="16" s="1"/>
  <c r="M84" i="16" s="1"/>
  <c r="N84" i="16" s="1"/>
  <c r="O84" i="16" s="1"/>
  <c r="P84" i="16" s="1"/>
  <c r="Q84" i="16" s="1"/>
  <c r="R84" i="16" s="1"/>
  <c r="S84" i="16" s="1"/>
  <c r="T84" i="16" s="1"/>
  <c r="U84" i="16" s="1"/>
  <c r="V84" i="16" s="1"/>
  <c r="W84" i="16" s="1"/>
  <c r="X84" i="16" s="1"/>
  <c r="Y84" i="16" s="1"/>
  <c r="Z84" i="16" s="1"/>
  <c r="D76" i="16"/>
  <c r="E76" i="16" s="1"/>
  <c r="F76" i="16" s="1"/>
  <c r="G76" i="16" s="1"/>
  <c r="H76" i="16" s="1"/>
  <c r="I76" i="16" s="1"/>
  <c r="J76" i="16" s="1"/>
  <c r="K76" i="16" s="1"/>
  <c r="L76" i="16" s="1"/>
  <c r="M76" i="16" s="1"/>
  <c r="N76" i="16" s="1"/>
  <c r="B68" i="16"/>
  <c r="B69" i="16" s="1"/>
  <c r="B70" i="16" s="1"/>
  <c r="B71" i="16" s="1"/>
  <c r="B72" i="16" s="1"/>
  <c r="B73" i="16" s="1"/>
  <c r="D66" i="16"/>
  <c r="E66" i="16" s="1"/>
  <c r="F66" i="16" s="1"/>
  <c r="G66" i="16" s="1"/>
  <c r="H66" i="16" s="1"/>
  <c r="I66" i="16" s="1"/>
  <c r="J66" i="16" s="1"/>
  <c r="K66" i="16" s="1"/>
  <c r="L66" i="16" s="1"/>
  <c r="M66" i="16" s="1"/>
  <c r="N66" i="16" s="1"/>
  <c r="O66" i="16" s="1"/>
  <c r="P66" i="16" s="1"/>
  <c r="Q66" i="16" s="1"/>
  <c r="R66" i="16" s="1"/>
  <c r="S66" i="16" s="1"/>
  <c r="T66" i="16" s="1"/>
  <c r="U66" i="16" s="1"/>
  <c r="V66" i="16" s="1"/>
  <c r="W66" i="16" s="1"/>
  <c r="X66" i="16" s="1"/>
  <c r="Y66" i="16" s="1"/>
  <c r="Z66" i="16" s="1"/>
  <c r="D58" i="16"/>
  <c r="E58" i="16" s="1"/>
  <c r="F58" i="16" s="1"/>
  <c r="G58" i="16" s="1"/>
  <c r="H58" i="16" s="1"/>
  <c r="I58" i="16" s="1"/>
  <c r="J58" i="16" s="1"/>
  <c r="K58" i="16" s="1"/>
  <c r="L58" i="16" s="1"/>
  <c r="M58" i="16" s="1"/>
  <c r="N58" i="16" s="1"/>
  <c r="B50" i="16"/>
  <c r="B51" i="16" s="1"/>
  <c r="B52" i="16" s="1"/>
  <c r="B53" i="16" s="1"/>
  <c r="B54" i="16" s="1"/>
  <c r="B55" i="16" s="1"/>
  <c r="D48" i="16"/>
  <c r="E48" i="16" s="1"/>
  <c r="F48" i="16" s="1"/>
  <c r="G48" i="16" s="1"/>
  <c r="H48" i="16" s="1"/>
  <c r="I48" i="16" s="1"/>
  <c r="J48" i="16" s="1"/>
  <c r="K48" i="16" s="1"/>
  <c r="L48" i="16" s="1"/>
  <c r="M48" i="16" s="1"/>
  <c r="N48" i="16" s="1"/>
  <c r="O48" i="16" s="1"/>
  <c r="P48" i="16" s="1"/>
  <c r="Q48" i="16" s="1"/>
  <c r="R48" i="16" s="1"/>
  <c r="S48" i="16" s="1"/>
  <c r="T48" i="16" s="1"/>
  <c r="U48" i="16" s="1"/>
  <c r="V48" i="16" s="1"/>
  <c r="W48" i="16" s="1"/>
  <c r="X48" i="16" s="1"/>
  <c r="Y48" i="16" s="1"/>
  <c r="Z48" i="16" s="1"/>
  <c r="D40" i="16"/>
  <c r="E40" i="16" s="1"/>
  <c r="F40" i="16" s="1"/>
  <c r="G40" i="16" s="1"/>
  <c r="H40" i="16" s="1"/>
  <c r="I40" i="16" s="1"/>
  <c r="J40" i="16" s="1"/>
  <c r="K40" i="16" s="1"/>
  <c r="L40" i="16" s="1"/>
  <c r="M40" i="16" s="1"/>
  <c r="N40" i="16" s="1"/>
  <c r="B32" i="16"/>
  <c r="B33" i="16" s="1"/>
  <c r="B34" i="16" s="1"/>
  <c r="B35" i="16" s="1"/>
  <c r="B36" i="16" s="1"/>
  <c r="B37" i="16" s="1"/>
  <c r="D30" i="16"/>
  <c r="E30" i="16" s="1"/>
  <c r="F30" i="16" s="1"/>
  <c r="G30" i="16" s="1"/>
  <c r="H30" i="16" s="1"/>
  <c r="I30" i="16" s="1"/>
  <c r="J30" i="16" s="1"/>
  <c r="K30" i="16" s="1"/>
  <c r="L30" i="16" s="1"/>
  <c r="M30" i="16" s="1"/>
  <c r="N30" i="16" s="1"/>
  <c r="O30" i="16" s="1"/>
  <c r="P30" i="16" s="1"/>
  <c r="Q30" i="16" s="1"/>
  <c r="R30" i="16" s="1"/>
  <c r="S30" i="16" s="1"/>
  <c r="T30" i="16" s="1"/>
  <c r="U30" i="16" s="1"/>
  <c r="V30" i="16" s="1"/>
  <c r="W30" i="16" s="1"/>
  <c r="X30" i="16" s="1"/>
  <c r="Y30" i="16" s="1"/>
  <c r="Z30" i="16" s="1"/>
  <c r="D22" i="16"/>
  <c r="E22" i="16" s="1"/>
  <c r="F22" i="16" s="1"/>
  <c r="G22" i="16" s="1"/>
  <c r="H22" i="16" s="1"/>
  <c r="I22" i="16" s="1"/>
  <c r="J22" i="16" s="1"/>
  <c r="K22" i="16" s="1"/>
  <c r="L22" i="16" s="1"/>
  <c r="M22" i="16" s="1"/>
  <c r="N22" i="16" s="1"/>
  <c r="B14" i="16"/>
  <c r="B15" i="16" s="1"/>
  <c r="B16" i="16" s="1"/>
  <c r="B17" i="16" s="1"/>
  <c r="B18" i="16" s="1"/>
  <c r="B19" i="16" s="1"/>
  <c r="D12" i="16"/>
  <c r="E12" i="16" s="1"/>
  <c r="F12" i="16" s="1"/>
  <c r="G12" i="16" s="1"/>
  <c r="H12" i="16" s="1"/>
  <c r="I12" i="16" s="1"/>
  <c r="J12" i="16" s="1"/>
  <c r="K12" i="16" s="1"/>
  <c r="L12" i="16" s="1"/>
  <c r="M12" i="16" s="1"/>
  <c r="N12" i="16" s="1"/>
  <c r="O12" i="16" s="1"/>
  <c r="P12" i="16" s="1"/>
  <c r="Q12" i="16" s="1"/>
  <c r="R12" i="16" s="1"/>
  <c r="S12" i="16" s="1"/>
  <c r="T12" i="16" s="1"/>
  <c r="U12" i="16" s="1"/>
  <c r="V12" i="16" s="1"/>
  <c r="W12" i="16" s="1"/>
  <c r="X12" i="16" s="1"/>
  <c r="Y12" i="16" s="1"/>
  <c r="Z12" i="16" s="1"/>
  <c r="G8" i="16"/>
  <c r="G7" i="16"/>
  <c r="D361" i="15"/>
  <c r="E361" i="15" s="1"/>
  <c r="F361" i="15" s="1"/>
  <c r="G361" i="15" s="1"/>
  <c r="H361" i="15" s="1"/>
  <c r="I361" i="15" s="1"/>
  <c r="J361" i="15" s="1"/>
  <c r="K361" i="15" s="1"/>
  <c r="L361" i="15" s="1"/>
  <c r="M361" i="15" s="1"/>
  <c r="N361" i="15" s="1"/>
  <c r="B353" i="15"/>
  <c r="B354" i="15" s="1"/>
  <c r="B355" i="15" s="1"/>
  <c r="B356" i="15" s="1"/>
  <c r="B357" i="15" s="1"/>
  <c r="B358" i="15" s="1"/>
  <c r="D351" i="15"/>
  <c r="E351" i="15" s="1"/>
  <c r="F351" i="15" s="1"/>
  <c r="G351" i="15" s="1"/>
  <c r="H351" i="15" s="1"/>
  <c r="I351" i="15" s="1"/>
  <c r="J351" i="15" s="1"/>
  <c r="K351" i="15" s="1"/>
  <c r="L351" i="15" s="1"/>
  <c r="M351" i="15" s="1"/>
  <c r="N351" i="15" s="1"/>
  <c r="O351" i="15" s="1"/>
  <c r="P351" i="15" s="1"/>
  <c r="Q351" i="15" s="1"/>
  <c r="R351" i="15" s="1"/>
  <c r="S351" i="15" s="1"/>
  <c r="T351" i="15" s="1"/>
  <c r="U351" i="15" s="1"/>
  <c r="V351" i="15" s="1"/>
  <c r="W351" i="15" s="1"/>
  <c r="X351" i="15" s="1"/>
  <c r="Y351" i="15" s="1"/>
  <c r="Z351" i="15" s="1"/>
  <c r="D338" i="15"/>
  <c r="E338" i="15" s="1"/>
  <c r="F338" i="15" s="1"/>
  <c r="G338" i="15" s="1"/>
  <c r="H338" i="15" s="1"/>
  <c r="I338" i="15" s="1"/>
  <c r="J338" i="15" s="1"/>
  <c r="K338" i="15" s="1"/>
  <c r="L338" i="15" s="1"/>
  <c r="M338" i="15" s="1"/>
  <c r="N338" i="15" s="1"/>
  <c r="B330" i="15"/>
  <c r="B331" i="15" s="1"/>
  <c r="B332" i="15" s="1"/>
  <c r="B333" i="15" s="1"/>
  <c r="B334" i="15" s="1"/>
  <c r="B335" i="15" s="1"/>
  <c r="D328" i="15"/>
  <c r="E328" i="15" s="1"/>
  <c r="F328" i="15" s="1"/>
  <c r="G328" i="15" s="1"/>
  <c r="H328" i="15" s="1"/>
  <c r="I328" i="15" s="1"/>
  <c r="J328" i="15" s="1"/>
  <c r="K328" i="15" s="1"/>
  <c r="L328" i="15" s="1"/>
  <c r="M328" i="15" s="1"/>
  <c r="N328" i="15" s="1"/>
  <c r="O328" i="15" s="1"/>
  <c r="P328" i="15" s="1"/>
  <c r="Q328" i="15" s="1"/>
  <c r="R328" i="15" s="1"/>
  <c r="S328" i="15" s="1"/>
  <c r="T328" i="15" s="1"/>
  <c r="U328" i="15" s="1"/>
  <c r="V328" i="15" s="1"/>
  <c r="W328" i="15" s="1"/>
  <c r="X328" i="15" s="1"/>
  <c r="Y328" i="15" s="1"/>
  <c r="Z328" i="15" s="1"/>
  <c r="G325" i="15"/>
  <c r="G348" i="15" s="1"/>
  <c r="D315" i="15"/>
  <c r="E315" i="15" s="1"/>
  <c r="F315" i="15" s="1"/>
  <c r="G315" i="15" s="1"/>
  <c r="H315" i="15" s="1"/>
  <c r="I315" i="15" s="1"/>
  <c r="J315" i="15" s="1"/>
  <c r="K315" i="15" s="1"/>
  <c r="L315" i="15" s="1"/>
  <c r="M315" i="15" s="1"/>
  <c r="N315" i="15" s="1"/>
  <c r="B307" i="15"/>
  <c r="B308" i="15" s="1"/>
  <c r="B309" i="15" s="1"/>
  <c r="B310" i="15" s="1"/>
  <c r="B311" i="15" s="1"/>
  <c r="B312" i="15" s="1"/>
  <c r="D305" i="15"/>
  <c r="E305" i="15" s="1"/>
  <c r="F305" i="15" s="1"/>
  <c r="G305" i="15" s="1"/>
  <c r="H305" i="15" s="1"/>
  <c r="I305" i="15" s="1"/>
  <c r="J305" i="15" s="1"/>
  <c r="K305" i="15" s="1"/>
  <c r="L305" i="15" s="1"/>
  <c r="M305" i="15" s="1"/>
  <c r="N305" i="15" s="1"/>
  <c r="O305" i="15" s="1"/>
  <c r="P305" i="15" s="1"/>
  <c r="Q305" i="15" s="1"/>
  <c r="R305" i="15" s="1"/>
  <c r="S305" i="15" s="1"/>
  <c r="T305" i="15" s="1"/>
  <c r="U305" i="15" s="1"/>
  <c r="V305" i="15" s="1"/>
  <c r="W305" i="15" s="1"/>
  <c r="X305" i="15" s="1"/>
  <c r="Y305" i="15" s="1"/>
  <c r="Z305" i="15" s="1"/>
  <c r="D285" i="15"/>
  <c r="E285" i="15" s="1"/>
  <c r="F285" i="15" s="1"/>
  <c r="G285" i="15" s="1"/>
  <c r="H285" i="15" s="1"/>
  <c r="I285" i="15" s="1"/>
  <c r="J285" i="15" s="1"/>
  <c r="K285" i="15" s="1"/>
  <c r="L285" i="15" s="1"/>
  <c r="M285" i="15" s="1"/>
  <c r="N285" i="15" s="1"/>
  <c r="B277" i="15"/>
  <c r="B278" i="15" s="1"/>
  <c r="B279" i="15" s="1"/>
  <c r="B280" i="15" s="1"/>
  <c r="B281" i="15" s="1"/>
  <c r="B282" i="15" s="1"/>
  <c r="D275" i="15"/>
  <c r="E275" i="15" s="1"/>
  <c r="F275" i="15" s="1"/>
  <c r="G275" i="15" s="1"/>
  <c r="H275" i="15" s="1"/>
  <c r="I275" i="15" s="1"/>
  <c r="J275" i="15" s="1"/>
  <c r="K275" i="15" s="1"/>
  <c r="L275" i="15" s="1"/>
  <c r="M275" i="15" s="1"/>
  <c r="N275" i="15" s="1"/>
  <c r="O275" i="15" s="1"/>
  <c r="P275" i="15" s="1"/>
  <c r="Q275" i="15" s="1"/>
  <c r="R275" i="15" s="1"/>
  <c r="S275" i="15" s="1"/>
  <c r="T275" i="15" s="1"/>
  <c r="U275" i="15" s="1"/>
  <c r="V275" i="15" s="1"/>
  <c r="W275" i="15" s="1"/>
  <c r="X275" i="15" s="1"/>
  <c r="Y275" i="15" s="1"/>
  <c r="Z275" i="15" s="1"/>
  <c r="D262" i="15"/>
  <c r="E262" i="15" s="1"/>
  <c r="F262" i="15" s="1"/>
  <c r="G262" i="15" s="1"/>
  <c r="H262" i="15" s="1"/>
  <c r="I262" i="15" s="1"/>
  <c r="J262" i="15" s="1"/>
  <c r="K262" i="15" s="1"/>
  <c r="L262" i="15" s="1"/>
  <c r="M262" i="15" s="1"/>
  <c r="N262" i="15" s="1"/>
  <c r="B254" i="15"/>
  <c r="B255" i="15" s="1"/>
  <c r="B256" i="15" s="1"/>
  <c r="B257" i="15" s="1"/>
  <c r="B258" i="15" s="1"/>
  <c r="B259" i="15" s="1"/>
  <c r="D252" i="15"/>
  <c r="E252" i="15" s="1"/>
  <c r="F252" i="15" s="1"/>
  <c r="G252" i="15" s="1"/>
  <c r="H252" i="15" s="1"/>
  <c r="I252" i="15" s="1"/>
  <c r="J252" i="15" s="1"/>
  <c r="K252" i="15" s="1"/>
  <c r="L252" i="15" s="1"/>
  <c r="M252" i="15" s="1"/>
  <c r="N252" i="15" s="1"/>
  <c r="O252" i="15" s="1"/>
  <c r="P252" i="15" s="1"/>
  <c r="Q252" i="15" s="1"/>
  <c r="R252" i="15" s="1"/>
  <c r="S252" i="15" s="1"/>
  <c r="T252" i="15" s="1"/>
  <c r="U252" i="15" s="1"/>
  <c r="V252" i="15" s="1"/>
  <c r="W252" i="15" s="1"/>
  <c r="X252" i="15" s="1"/>
  <c r="Y252" i="15" s="1"/>
  <c r="Z252" i="15" s="1"/>
  <c r="G249" i="15"/>
  <c r="G272" i="15" s="1"/>
  <c r="D239" i="15"/>
  <c r="E239" i="15" s="1"/>
  <c r="F239" i="15" s="1"/>
  <c r="G239" i="15" s="1"/>
  <c r="H239" i="15" s="1"/>
  <c r="I239" i="15" s="1"/>
  <c r="J239" i="15" s="1"/>
  <c r="K239" i="15" s="1"/>
  <c r="L239" i="15" s="1"/>
  <c r="M239" i="15" s="1"/>
  <c r="N239" i="15" s="1"/>
  <c r="B231" i="15"/>
  <c r="B232" i="15" s="1"/>
  <c r="B233" i="15" s="1"/>
  <c r="B234" i="15" s="1"/>
  <c r="B235" i="15" s="1"/>
  <c r="B236" i="15" s="1"/>
  <c r="D229" i="15"/>
  <c r="E229" i="15" s="1"/>
  <c r="F229" i="15" s="1"/>
  <c r="G229" i="15" s="1"/>
  <c r="H229" i="15" s="1"/>
  <c r="I229" i="15" s="1"/>
  <c r="J229" i="15" s="1"/>
  <c r="K229" i="15" s="1"/>
  <c r="L229" i="15" s="1"/>
  <c r="M229" i="15" s="1"/>
  <c r="N229" i="15" s="1"/>
  <c r="O229" i="15" s="1"/>
  <c r="P229" i="15" s="1"/>
  <c r="Q229" i="15" s="1"/>
  <c r="R229" i="15" s="1"/>
  <c r="S229" i="15" s="1"/>
  <c r="T229" i="15" s="1"/>
  <c r="U229" i="15" s="1"/>
  <c r="V229" i="15" s="1"/>
  <c r="W229" i="15" s="1"/>
  <c r="X229" i="15" s="1"/>
  <c r="Y229" i="15" s="1"/>
  <c r="Z229" i="15" s="1"/>
  <c r="D209" i="15"/>
  <c r="E209" i="15" s="1"/>
  <c r="F209" i="15" s="1"/>
  <c r="G209" i="15" s="1"/>
  <c r="H209" i="15" s="1"/>
  <c r="I209" i="15" s="1"/>
  <c r="J209" i="15" s="1"/>
  <c r="K209" i="15" s="1"/>
  <c r="L209" i="15" s="1"/>
  <c r="M209" i="15" s="1"/>
  <c r="N209" i="15" s="1"/>
  <c r="B201" i="15"/>
  <c r="B202" i="15" s="1"/>
  <c r="B203" i="15" s="1"/>
  <c r="B204" i="15" s="1"/>
  <c r="B205" i="15" s="1"/>
  <c r="B206" i="15" s="1"/>
  <c r="D199" i="15"/>
  <c r="E199" i="15" s="1"/>
  <c r="F199" i="15" s="1"/>
  <c r="G199" i="15" s="1"/>
  <c r="H199" i="15" s="1"/>
  <c r="I199" i="15" s="1"/>
  <c r="J199" i="15" s="1"/>
  <c r="K199" i="15" s="1"/>
  <c r="L199" i="15" s="1"/>
  <c r="M199" i="15" s="1"/>
  <c r="N199" i="15" s="1"/>
  <c r="O199" i="15" s="1"/>
  <c r="P199" i="15" s="1"/>
  <c r="Q199" i="15" s="1"/>
  <c r="R199" i="15" s="1"/>
  <c r="S199" i="15" s="1"/>
  <c r="T199" i="15" s="1"/>
  <c r="U199" i="15" s="1"/>
  <c r="V199" i="15" s="1"/>
  <c r="W199" i="15" s="1"/>
  <c r="X199" i="15" s="1"/>
  <c r="Y199" i="15" s="1"/>
  <c r="Z199" i="15" s="1"/>
  <c r="D186" i="15"/>
  <c r="E186" i="15" s="1"/>
  <c r="F186" i="15" s="1"/>
  <c r="G186" i="15" s="1"/>
  <c r="H186" i="15" s="1"/>
  <c r="I186" i="15" s="1"/>
  <c r="J186" i="15" s="1"/>
  <c r="K186" i="15" s="1"/>
  <c r="L186" i="15" s="1"/>
  <c r="M186" i="15" s="1"/>
  <c r="N186" i="15" s="1"/>
  <c r="B178" i="15"/>
  <c r="B179" i="15" s="1"/>
  <c r="B180" i="15" s="1"/>
  <c r="B181" i="15" s="1"/>
  <c r="B182" i="15" s="1"/>
  <c r="B183" i="15" s="1"/>
  <c r="D176" i="15"/>
  <c r="E176" i="15" s="1"/>
  <c r="F176" i="15" s="1"/>
  <c r="G176" i="15" s="1"/>
  <c r="H176" i="15" s="1"/>
  <c r="I176" i="15" s="1"/>
  <c r="J176" i="15" s="1"/>
  <c r="K176" i="15" s="1"/>
  <c r="L176" i="15" s="1"/>
  <c r="M176" i="15" s="1"/>
  <c r="N176" i="15" s="1"/>
  <c r="O176" i="15" s="1"/>
  <c r="P176" i="15" s="1"/>
  <c r="Q176" i="15" s="1"/>
  <c r="R176" i="15" s="1"/>
  <c r="S176" i="15" s="1"/>
  <c r="T176" i="15" s="1"/>
  <c r="U176" i="15" s="1"/>
  <c r="V176" i="15" s="1"/>
  <c r="W176" i="15" s="1"/>
  <c r="X176" i="15" s="1"/>
  <c r="Y176" i="15" s="1"/>
  <c r="Z176" i="15" s="1"/>
  <c r="G173" i="15"/>
  <c r="G196" i="15" s="1"/>
  <c r="D163" i="15"/>
  <c r="E163" i="15" s="1"/>
  <c r="F163" i="15" s="1"/>
  <c r="G163" i="15" s="1"/>
  <c r="H163" i="15" s="1"/>
  <c r="I163" i="15" s="1"/>
  <c r="J163" i="15" s="1"/>
  <c r="K163" i="15" s="1"/>
  <c r="L163" i="15" s="1"/>
  <c r="M163" i="15" s="1"/>
  <c r="N163" i="15" s="1"/>
  <c r="B155" i="15"/>
  <c r="B156" i="15" s="1"/>
  <c r="B157" i="15" s="1"/>
  <c r="B158" i="15" s="1"/>
  <c r="B159" i="15" s="1"/>
  <c r="B160" i="15" s="1"/>
  <c r="D153" i="15"/>
  <c r="E153" i="15" s="1"/>
  <c r="F153" i="15" s="1"/>
  <c r="G153" i="15" s="1"/>
  <c r="H153" i="15" s="1"/>
  <c r="I153" i="15" s="1"/>
  <c r="J153" i="15" s="1"/>
  <c r="K153" i="15" s="1"/>
  <c r="L153" i="15" s="1"/>
  <c r="M153" i="15" s="1"/>
  <c r="N153" i="15" s="1"/>
  <c r="O153" i="15" s="1"/>
  <c r="P153" i="15" s="1"/>
  <c r="Q153" i="15" s="1"/>
  <c r="R153" i="15" s="1"/>
  <c r="S153" i="15" s="1"/>
  <c r="T153" i="15" s="1"/>
  <c r="U153" i="15" s="1"/>
  <c r="V153" i="15" s="1"/>
  <c r="W153" i="15" s="1"/>
  <c r="X153" i="15" s="1"/>
  <c r="Y153" i="15" s="1"/>
  <c r="Z153" i="15" s="1"/>
  <c r="D133" i="15"/>
  <c r="E133" i="15" s="1"/>
  <c r="F133" i="15" s="1"/>
  <c r="G133" i="15" s="1"/>
  <c r="H133" i="15" s="1"/>
  <c r="I133" i="15" s="1"/>
  <c r="J133" i="15" s="1"/>
  <c r="K133" i="15" s="1"/>
  <c r="L133" i="15" s="1"/>
  <c r="M133" i="15" s="1"/>
  <c r="N133" i="15" s="1"/>
  <c r="B125" i="15"/>
  <c r="B126" i="15" s="1"/>
  <c r="B127" i="15" s="1"/>
  <c r="B128" i="15" s="1"/>
  <c r="B129" i="15" s="1"/>
  <c r="B130" i="15" s="1"/>
  <c r="D123" i="15"/>
  <c r="E123" i="15" s="1"/>
  <c r="F123" i="15" s="1"/>
  <c r="G123" i="15" s="1"/>
  <c r="H123" i="15" s="1"/>
  <c r="I123" i="15" s="1"/>
  <c r="J123" i="15" s="1"/>
  <c r="K123" i="15" s="1"/>
  <c r="L123" i="15" s="1"/>
  <c r="M123" i="15" s="1"/>
  <c r="N123" i="15" s="1"/>
  <c r="O123" i="15" s="1"/>
  <c r="P123" i="15" s="1"/>
  <c r="Q123" i="15" s="1"/>
  <c r="R123" i="15" s="1"/>
  <c r="S123" i="15" s="1"/>
  <c r="T123" i="15" s="1"/>
  <c r="U123" i="15" s="1"/>
  <c r="V123" i="15" s="1"/>
  <c r="W123" i="15" s="1"/>
  <c r="X123" i="15" s="1"/>
  <c r="Y123" i="15" s="1"/>
  <c r="Z123" i="15" s="1"/>
  <c r="D112" i="15"/>
  <c r="E112" i="15" s="1"/>
  <c r="F112" i="15" s="1"/>
  <c r="G112" i="15" s="1"/>
  <c r="H112" i="15" s="1"/>
  <c r="I112" i="15" s="1"/>
  <c r="J112" i="15" s="1"/>
  <c r="K112" i="15" s="1"/>
  <c r="L112" i="15" s="1"/>
  <c r="M112" i="15" s="1"/>
  <c r="N112" i="15" s="1"/>
  <c r="B104" i="15"/>
  <c r="B105" i="15" s="1"/>
  <c r="B106" i="15" s="1"/>
  <c r="B107" i="15" s="1"/>
  <c r="B108" i="15" s="1"/>
  <c r="B109" i="15" s="1"/>
  <c r="D102" i="15"/>
  <c r="E102" i="15" s="1"/>
  <c r="F102" i="15" s="1"/>
  <c r="G102" i="15" s="1"/>
  <c r="H102" i="15" s="1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D94" i="15"/>
  <c r="E94" i="15" s="1"/>
  <c r="F94" i="15" s="1"/>
  <c r="G94" i="15" s="1"/>
  <c r="H94" i="15" s="1"/>
  <c r="I94" i="15" s="1"/>
  <c r="J94" i="15" s="1"/>
  <c r="K94" i="15" s="1"/>
  <c r="L94" i="15" s="1"/>
  <c r="M94" i="15" s="1"/>
  <c r="N94" i="15" s="1"/>
  <c r="B86" i="15"/>
  <c r="B87" i="15" s="1"/>
  <c r="B88" i="15" s="1"/>
  <c r="B89" i="15" s="1"/>
  <c r="B90" i="15" s="1"/>
  <c r="B91" i="15" s="1"/>
  <c r="D84" i="15"/>
  <c r="E84" i="15" s="1"/>
  <c r="F84" i="15" s="1"/>
  <c r="G84" i="15" s="1"/>
  <c r="H84" i="15" s="1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D76" i="15"/>
  <c r="E76" i="15" s="1"/>
  <c r="F76" i="15" s="1"/>
  <c r="G76" i="15" s="1"/>
  <c r="H76" i="15" s="1"/>
  <c r="I76" i="15" s="1"/>
  <c r="J76" i="15" s="1"/>
  <c r="K76" i="15" s="1"/>
  <c r="L76" i="15" s="1"/>
  <c r="M76" i="15" s="1"/>
  <c r="N76" i="15" s="1"/>
  <c r="B68" i="15"/>
  <c r="B69" i="15" s="1"/>
  <c r="B70" i="15" s="1"/>
  <c r="B71" i="15" s="1"/>
  <c r="B72" i="15" s="1"/>
  <c r="B73" i="15" s="1"/>
  <c r="D66" i="15"/>
  <c r="E66" i="15" s="1"/>
  <c r="F66" i="15" s="1"/>
  <c r="G66" i="15" s="1"/>
  <c r="H66" i="15" s="1"/>
  <c r="I66" i="15" s="1"/>
  <c r="J66" i="15" s="1"/>
  <c r="K66" i="15" s="1"/>
  <c r="L66" i="15" s="1"/>
  <c r="M66" i="15" s="1"/>
  <c r="N66" i="15" s="1"/>
  <c r="O66" i="15" s="1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D58" i="15"/>
  <c r="E58" i="15" s="1"/>
  <c r="F58" i="15" s="1"/>
  <c r="G58" i="15" s="1"/>
  <c r="H58" i="15" s="1"/>
  <c r="I58" i="15" s="1"/>
  <c r="J58" i="15" s="1"/>
  <c r="K58" i="15" s="1"/>
  <c r="L58" i="15" s="1"/>
  <c r="M58" i="15" s="1"/>
  <c r="N58" i="15" s="1"/>
  <c r="B50" i="15"/>
  <c r="B51" i="15" s="1"/>
  <c r="B52" i="15" s="1"/>
  <c r="B53" i="15" s="1"/>
  <c r="B54" i="15" s="1"/>
  <c r="B55" i="15" s="1"/>
  <c r="D48" i="15"/>
  <c r="E48" i="15" s="1"/>
  <c r="F48" i="15" s="1"/>
  <c r="G48" i="15" s="1"/>
  <c r="H48" i="15" s="1"/>
  <c r="I48" i="15" s="1"/>
  <c r="J48" i="15" s="1"/>
  <c r="K48" i="15" s="1"/>
  <c r="L48" i="15" s="1"/>
  <c r="M48" i="15" s="1"/>
  <c r="N48" i="15" s="1"/>
  <c r="O48" i="15" s="1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D40" i="15"/>
  <c r="E40" i="15" s="1"/>
  <c r="F40" i="15" s="1"/>
  <c r="G40" i="15" s="1"/>
  <c r="H40" i="15" s="1"/>
  <c r="I40" i="15" s="1"/>
  <c r="J40" i="15" s="1"/>
  <c r="K40" i="15" s="1"/>
  <c r="L40" i="15" s="1"/>
  <c r="M40" i="15" s="1"/>
  <c r="N40" i="15" s="1"/>
  <c r="B32" i="15"/>
  <c r="B33" i="15" s="1"/>
  <c r="B34" i="15" s="1"/>
  <c r="B35" i="15" s="1"/>
  <c r="B36" i="15" s="1"/>
  <c r="B37" i="15" s="1"/>
  <c r="D30" i="15"/>
  <c r="E30" i="15" s="1"/>
  <c r="F30" i="15" s="1"/>
  <c r="G30" i="15" s="1"/>
  <c r="H30" i="15" s="1"/>
  <c r="I30" i="15" s="1"/>
  <c r="J30" i="15" s="1"/>
  <c r="K30" i="15" s="1"/>
  <c r="L30" i="15" s="1"/>
  <c r="M30" i="15" s="1"/>
  <c r="N30" i="15" s="1"/>
  <c r="O30" i="15" s="1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D22" i="15"/>
  <c r="E22" i="15" s="1"/>
  <c r="F22" i="15" s="1"/>
  <c r="G22" i="15" s="1"/>
  <c r="H22" i="15" s="1"/>
  <c r="I22" i="15" s="1"/>
  <c r="J22" i="15" s="1"/>
  <c r="K22" i="15" s="1"/>
  <c r="L22" i="15" s="1"/>
  <c r="M22" i="15" s="1"/>
  <c r="N22" i="15" s="1"/>
  <c r="B14" i="15"/>
  <c r="B15" i="15" s="1"/>
  <c r="B16" i="15" s="1"/>
  <c r="B17" i="15" s="1"/>
  <c r="B18" i="15" s="1"/>
  <c r="B19" i="15" s="1"/>
  <c r="D12" i="15"/>
  <c r="E12" i="15" s="1"/>
  <c r="F12" i="15" s="1"/>
  <c r="G12" i="15" s="1"/>
  <c r="H12" i="15" s="1"/>
  <c r="I12" i="15" s="1"/>
  <c r="J12" i="15" s="1"/>
  <c r="K12" i="15" s="1"/>
  <c r="L12" i="15" s="1"/>
  <c r="M12" i="15" s="1"/>
  <c r="N12" i="15" s="1"/>
  <c r="O12" i="15" s="1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G8" i="15"/>
  <c r="G7" i="15"/>
  <c r="D361" i="14"/>
  <c r="E361" i="14" s="1"/>
  <c r="F361" i="14" s="1"/>
  <c r="G361" i="14" s="1"/>
  <c r="H361" i="14" s="1"/>
  <c r="I361" i="14" s="1"/>
  <c r="J361" i="14" s="1"/>
  <c r="K361" i="14" s="1"/>
  <c r="L361" i="14" s="1"/>
  <c r="M361" i="14" s="1"/>
  <c r="N361" i="14" s="1"/>
  <c r="B353" i="14"/>
  <c r="B354" i="14" s="1"/>
  <c r="B355" i="14" s="1"/>
  <c r="B356" i="14" s="1"/>
  <c r="B357" i="14" s="1"/>
  <c r="B358" i="14" s="1"/>
  <c r="D351" i="14"/>
  <c r="E351" i="14" s="1"/>
  <c r="F351" i="14" s="1"/>
  <c r="G351" i="14" s="1"/>
  <c r="H351" i="14" s="1"/>
  <c r="I351" i="14" s="1"/>
  <c r="J351" i="14" s="1"/>
  <c r="K351" i="14" s="1"/>
  <c r="L351" i="14" s="1"/>
  <c r="M351" i="14" s="1"/>
  <c r="N351" i="14" s="1"/>
  <c r="O351" i="14" s="1"/>
  <c r="P351" i="14" s="1"/>
  <c r="Q351" i="14" s="1"/>
  <c r="R351" i="14" s="1"/>
  <c r="S351" i="14" s="1"/>
  <c r="T351" i="14" s="1"/>
  <c r="U351" i="14" s="1"/>
  <c r="V351" i="14" s="1"/>
  <c r="W351" i="14" s="1"/>
  <c r="X351" i="14" s="1"/>
  <c r="Y351" i="14" s="1"/>
  <c r="Z351" i="14" s="1"/>
  <c r="B351" i="14"/>
  <c r="D338" i="14"/>
  <c r="E338" i="14" s="1"/>
  <c r="F338" i="14" s="1"/>
  <c r="G338" i="14" s="1"/>
  <c r="H338" i="14" s="1"/>
  <c r="I338" i="14" s="1"/>
  <c r="J338" i="14" s="1"/>
  <c r="K338" i="14" s="1"/>
  <c r="L338" i="14" s="1"/>
  <c r="M338" i="14" s="1"/>
  <c r="N338" i="14" s="1"/>
  <c r="B330" i="14"/>
  <c r="B331" i="14" s="1"/>
  <c r="B332" i="14" s="1"/>
  <c r="B333" i="14" s="1"/>
  <c r="B334" i="14" s="1"/>
  <c r="B335" i="14" s="1"/>
  <c r="D328" i="14"/>
  <c r="E328" i="14" s="1"/>
  <c r="F328" i="14" s="1"/>
  <c r="G328" i="14" s="1"/>
  <c r="H328" i="14" s="1"/>
  <c r="I328" i="14" s="1"/>
  <c r="J328" i="14" s="1"/>
  <c r="K328" i="14" s="1"/>
  <c r="L328" i="14" s="1"/>
  <c r="M328" i="14" s="1"/>
  <c r="N328" i="14" s="1"/>
  <c r="O328" i="14" s="1"/>
  <c r="P328" i="14" s="1"/>
  <c r="Q328" i="14" s="1"/>
  <c r="R328" i="14" s="1"/>
  <c r="S328" i="14" s="1"/>
  <c r="T328" i="14" s="1"/>
  <c r="U328" i="14" s="1"/>
  <c r="V328" i="14" s="1"/>
  <c r="W328" i="14" s="1"/>
  <c r="X328" i="14" s="1"/>
  <c r="Y328" i="14" s="1"/>
  <c r="Z328" i="14" s="1"/>
  <c r="B328" i="14"/>
  <c r="G325" i="14"/>
  <c r="G348" i="14" s="1"/>
  <c r="D315" i="14"/>
  <c r="E315" i="14" s="1"/>
  <c r="F315" i="14" s="1"/>
  <c r="G315" i="14" s="1"/>
  <c r="H315" i="14" s="1"/>
  <c r="I315" i="14" s="1"/>
  <c r="J315" i="14" s="1"/>
  <c r="K315" i="14" s="1"/>
  <c r="L315" i="14" s="1"/>
  <c r="M315" i="14" s="1"/>
  <c r="N315" i="14" s="1"/>
  <c r="B307" i="14"/>
  <c r="B308" i="14" s="1"/>
  <c r="B309" i="14" s="1"/>
  <c r="B310" i="14" s="1"/>
  <c r="B311" i="14" s="1"/>
  <c r="B312" i="14" s="1"/>
  <c r="D305" i="14"/>
  <c r="E305" i="14" s="1"/>
  <c r="F305" i="14" s="1"/>
  <c r="G305" i="14" s="1"/>
  <c r="H305" i="14" s="1"/>
  <c r="I305" i="14" s="1"/>
  <c r="J305" i="14" s="1"/>
  <c r="K305" i="14" s="1"/>
  <c r="L305" i="14" s="1"/>
  <c r="M305" i="14" s="1"/>
  <c r="N305" i="14" s="1"/>
  <c r="O305" i="14" s="1"/>
  <c r="P305" i="14" s="1"/>
  <c r="Q305" i="14" s="1"/>
  <c r="R305" i="14" s="1"/>
  <c r="S305" i="14" s="1"/>
  <c r="T305" i="14" s="1"/>
  <c r="U305" i="14" s="1"/>
  <c r="V305" i="14" s="1"/>
  <c r="W305" i="14" s="1"/>
  <c r="X305" i="14" s="1"/>
  <c r="Y305" i="14" s="1"/>
  <c r="Z305" i="14" s="1"/>
  <c r="D285" i="14"/>
  <c r="E285" i="14" s="1"/>
  <c r="F285" i="14" s="1"/>
  <c r="G285" i="14" s="1"/>
  <c r="H285" i="14" s="1"/>
  <c r="I285" i="14" s="1"/>
  <c r="J285" i="14" s="1"/>
  <c r="K285" i="14" s="1"/>
  <c r="L285" i="14" s="1"/>
  <c r="M285" i="14" s="1"/>
  <c r="N285" i="14" s="1"/>
  <c r="B277" i="14"/>
  <c r="B278" i="14" s="1"/>
  <c r="B279" i="14" s="1"/>
  <c r="B280" i="14" s="1"/>
  <c r="B281" i="14" s="1"/>
  <c r="B282" i="14" s="1"/>
  <c r="D275" i="14"/>
  <c r="E275" i="14" s="1"/>
  <c r="F275" i="14" s="1"/>
  <c r="G275" i="14" s="1"/>
  <c r="H275" i="14" s="1"/>
  <c r="I275" i="14" s="1"/>
  <c r="J275" i="14" s="1"/>
  <c r="K275" i="14" s="1"/>
  <c r="L275" i="14" s="1"/>
  <c r="M275" i="14" s="1"/>
  <c r="N275" i="14" s="1"/>
  <c r="O275" i="14" s="1"/>
  <c r="P275" i="14" s="1"/>
  <c r="Q275" i="14" s="1"/>
  <c r="R275" i="14" s="1"/>
  <c r="S275" i="14" s="1"/>
  <c r="T275" i="14" s="1"/>
  <c r="U275" i="14" s="1"/>
  <c r="V275" i="14" s="1"/>
  <c r="W275" i="14" s="1"/>
  <c r="X275" i="14" s="1"/>
  <c r="Y275" i="14" s="1"/>
  <c r="Z275" i="14" s="1"/>
  <c r="B275" i="14"/>
  <c r="D262" i="14"/>
  <c r="E262" i="14" s="1"/>
  <c r="F262" i="14" s="1"/>
  <c r="G262" i="14" s="1"/>
  <c r="H262" i="14" s="1"/>
  <c r="I262" i="14" s="1"/>
  <c r="J262" i="14" s="1"/>
  <c r="K262" i="14" s="1"/>
  <c r="L262" i="14" s="1"/>
  <c r="M262" i="14" s="1"/>
  <c r="N262" i="14" s="1"/>
  <c r="B254" i="14"/>
  <c r="B255" i="14" s="1"/>
  <c r="B256" i="14" s="1"/>
  <c r="B257" i="14" s="1"/>
  <c r="B258" i="14" s="1"/>
  <c r="B259" i="14" s="1"/>
  <c r="D252" i="14"/>
  <c r="E252" i="14" s="1"/>
  <c r="F252" i="14" s="1"/>
  <c r="G252" i="14" s="1"/>
  <c r="H252" i="14" s="1"/>
  <c r="I252" i="14" s="1"/>
  <c r="J252" i="14" s="1"/>
  <c r="K252" i="14" s="1"/>
  <c r="L252" i="14" s="1"/>
  <c r="M252" i="14" s="1"/>
  <c r="N252" i="14" s="1"/>
  <c r="O252" i="14" s="1"/>
  <c r="P252" i="14" s="1"/>
  <c r="Q252" i="14" s="1"/>
  <c r="R252" i="14" s="1"/>
  <c r="S252" i="14" s="1"/>
  <c r="T252" i="14" s="1"/>
  <c r="U252" i="14" s="1"/>
  <c r="V252" i="14" s="1"/>
  <c r="W252" i="14" s="1"/>
  <c r="X252" i="14" s="1"/>
  <c r="Y252" i="14" s="1"/>
  <c r="Z252" i="14" s="1"/>
  <c r="G249" i="14"/>
  <c r="G272" i="14" s="1"/>
  <c r="D239" i="14"/>
  <c r="E239" i="14" s="1"/>
  <c r="F239" i="14" s="1"/>
  <c r="G239" i="14" s="1"/>
  <c r="H239" i="14" s="1"/>
  <c r="I239" i="14" s="1"/>
  <c r="J239" i="14" s="1"/>
  <c r="K239" i="14" s="1"/>
  <c r="L239" i="14" s="1"/>
  <c r="M239" i="14" s="1"/>
  <c r="N239" i="14" s="1"/>
  <c r="B231" i="14"/>
  <c r="B232" i="14" s="1"/>
  <c r="B233" i="14" s="1"/>
  <c r="B234" i="14" s="1"/>
  <c r="B235" i="14" s="1"/>
  <c r="B236" i="14" s="1"/>
  <c r="D229" i="14"/>
  <c r="E229" i="14" s="1"/>
  <c r="F229" i="14" s="1"/>
  <c r="G229" i="14" s="1"/>
  <c r="H229" i="14" s="1"/>
  <c r="I229" i="14" s="1"/>
  <c r="J229" i="14" s="1"/>
  <c r="K229" i="14" s="1"/>
  <c r="L229" i="14" s="1"/>
  <c r="M229" i="14" s="1"/>
  <c r="N229" i="14" s="1"/>
  <c r="O229" i="14" s="1"/>
  <c r="P229" i="14" s="1"/>
  <c r="Q229" i="14" s="1"/>
  <c r="R229" i="14" s="1"/>
  <c r="S229" i="14" s="1"/>
  <c r="T229" i="14" s="1"/>
  <c r="U229" i="14" s="1"/>
  <c r="V229" i="14" s="1"/>
  <c r="W229" i="14" s="1"/>
  <c r="X229" i="14" s="1"/>
  <c r="Y229" i="14" s="1"/>
  <c r="Z229" i="14" s="1"/>
  <c r="D209" i="14"/>
  <c r="E209" i="14" s="1"/>
  <c r="F209" i="14" s="1"/>
  <c r="G209" i="14" s="1"/>
  <c r="H209" i="14" s="1"/>
  <c r="I209" i="14" s="1"/>
  <c r="J209" i="14" s="1"/>
  <c r="K209" i="14" s="1"/>
  <c r="L209" i="14" s="1"/>
  <c r="M209" i="14" s="1"/>
  <c r="N209" i="14" s="1"/>
  <c r="B201" i="14"/>
  <c r="B202" i="14" s="1"/>
  <c r="B203" i="14" s="1"/>
  <c r="B204" i="14" s="1"/>
  <c r="B205" i="14" s="1"/>
  <c r="B206" i="14" s="1"/>
  <c r="D199" i="14"/>
  <c r="E199" i="14" s="1"/>
  <c r="F199" i="14" s="1"/>
  <c r="G199" i="14" s="1"/>
  <c r="H199" i="14" s="1"/>
  <c r="I199" i="14" s="1"/>
  <c r="J199" i="14" s="1"/>
  <c r="K199" i="14" s="1"/>
  <c r="L199" i="14" s="1"/>
  <c r="M199" i="14" s="1"/>
  <c r="N199" i="14" s="1"/>
  <c r="O199" i="14" s="1"/>
  <c r="P199" i="14" s="1"/>
  <c r="Q199" i="14" s="1"/>
  <c r="R199" i="14" s="1"/>
  <c r="S199" i="14" s="1"/>
  <c r="T199" i="14" s="1"/>
  <c r="U199" i="14" s="1"/>
  <c r="V199" i="14" s="1"/>
  <c r="W199" i="14" s="1"/>
  <c r="X199" i="14" s="1"/>
  <c r="Y199" i="14" s="1"/>
  <c r="Z199" i="14" s="1"/>
  <c r="B199" i="14"/>
  <c r="D186" i="14"/>
  <c r="E186" i="14" s="1"/>
  <c r="F186" i="14" s="1"/>
  <c r="G186" i="14" s="1"/>
  <c r="H186" i="14" s="1"/>
  <c r="I186" i="14" s="1"/>
  <c r="J186" i="14" s="1"/>
  <c r="K186" i="14" s="1"/>
  <c r="L186" i="14" s="1"/>
  <c r="M186" i="14" s="1"/>
  <c r="N186" i="14" s="1"/>
  <c r="B178" i="14"/>
  <c r="B179" i="14" s="1"/>
  <c r="B180" i="14" s="1"/>
  <c r="B181" i="14" s="1"/>
  <c r="B182" i="14" s="1"/>
  <c r="B183" i="14" s="1"/>
  <c r="D176" i="14"/>
  <c r="E176" i="14" s="1"/>
  <c r="F176" i="14" s="1"/>
  <c r="G176" i="14" s="1"/>
  <c r="H176" i="14" s="1"/>
  <c r="I176" i="14" s="1"/>
  <c r="J176" i="14" s="1"/>
  <c r="K176" i="14" s="1"/>
  <c r="L176" i="14" s="1"/>
  <c r="M176" i="14" s="1"/>
  <c r="N176" i="14" s="1"/>
  <c r="O176" i="14" s="1"/>
  <c r="P176" i="14" s="1"/>
  <c r="Q176" i="14" s="1"/>
  <c r="R176" i="14" s="1"/>
  <c r="S176" i="14" s="1"/>
  <c r="T176" i="14" s="1"/>
  <c r="U176" i="14" s="1"/>
  <c r="V176" i="14" s="1"/>
  <c r="W176" i="14" s="1"/>
  <c r="X176" i="14" s="1"/>
  <c r="Y176" i="14" s="1"/>
  <c r="Z176" i="14" s="1"/>
  <c r="B176" i="14"/>
  <c r="G173" i="14"/>
  <c r="G196" i="14" s="1"/>
  <c r="D163" i="14"/>
  <c r="E163" i="14" s="1"/>
  <c r="F163" i="14" s="1"/>
  <c r="G163" i="14" s="1"/>
  <c r="H163" i="14" s="1"/>
  <c r="I163" i="14" s="1"/>
  <c r="J163" i="14" s="1"/>
  <c r="K163" i="14" s="1"/>
  <c r="L163" i="14" s="1"/>
  <c r="M163" i="14" s="1"/>
  <c r="N163" i="14" s="1"/>
  <c r="B155" i="14"/>
  <c r="B156" i="14" s="1"/>
  <c r="B157" i="14" s="1"/>
  <c r="B158" i="14" s="1"/>
  <c r="B159" i="14" s="1"/>
  <c r="B160" i="14" s="1"/>
  <c r="D153" i="14"/>
  <c r="E153" i="14" s="1"/>
  <c r="F153" i="14" s="1"/>
  <c r="G153" i="14" s="1"/>
  <c r="H153" i="14" s="1"/>
  <c r="I153" i="14" s="1"/>
  <c r="J153" i="14" s="1"/>
  <c r="K153" i="14" s="1"/>
  <c r="L153" i="14" s="1"/>
  <c r="M153" i="14" s="1"/>
  <c r="N153" i="14" s="1"/>
  <c r="O153" i="14" s="1"/>
  <c r="P153" i="14" s="1"/>
  <c r="Q153" i="14" s="1"/>
  <c r="R153" i="14" s="1"/>
  <c r="S153" i="14" s="1"/>
  <c r="T153" i="14" s="1"/>
  <c r="U153" i="14" s="1"/>
  <c r="V153" i="14" s="1"/>
  <c r="W153" i="14" s="1"/>
  <c r="X153" i="14" s="1"/>
  <c r="Y153" i="14" s="1"/>
  <c r="Z153" i="14" s="1"/>
  <c r="D133" i="14"/>
  <c r="E133" i="14" s="1"/>
  <c r="F133" i="14" s="1"/>
  <c r="G133" i="14" s="1"/>
  <c r="H133" i="14" s="1"/>
  <c r="I133" i="14" s="1"/>
  <c r="J133" i="14" s="1"/>
  <c r="K133" i="14" s="1"/>
  <c r="L133" i="14" s="1"/>
  <c r="M133" i="14" s="1"/>
  <c r="N133" i="14" s="1"/>
  <c r="B125" i="14"/>
  <c r="B126" i="14" s="1"/>
  <c r="B127" i="14" s="1"/>
  <c r="B128" i="14" s="1"/>
  <c r="B129" i="14" s="1"/>
  <c r="B130" i="14" s="1"/>
  <c r="D123" i="14"/>
  <c r="E123" i="14" s="1"/>
  <c r="F123" i="14" s="1"/>
  <c r="G123" i="14" s="1"/>
  <c r="H123" i="14" s="1"/>
  <c r="I123" i="14" s="1"/>
  <c r="J123" i="14" s="1"/>
  <c r="K123" i="14" s="1"/>
  <c r="L123" i="14" s="1"/>
  <c r="M123" i="14" s="1"/>
  <c r="N123" i="14" s="1"/>
  <c r="O123" i="14" s="1"/>
  <c r="P123" i="14" s="1"/>
  <c r="Q123" i="14" s="1"/>
  <c r="R123" i="14" s="1"/>
  <c r="S123" i="14" s="1"/>
  <c r="T123" i="14" s="1"/>
  <c r="U123" i="14" s="1"/>
  <c r="V123" i="14" s="1"/>
  <c r="W123" i="14" s="1"/>
  <c r="X123" i="14" s="1"/>
  <c r="Y123" i="14" s="1"/>
  <c r="Z123" i="14" s="1"/>
  <c r="D112" i="14"/>
  <c r="E112" i="14" s="1"/>
  <c r="F112" i="14" s="1"/>
  <c r="G112" i="14" s="1"/>
  <c r="H112" i="14" s="1"/>
  <c r="I112" i="14" s="1"/>
  <c r="J112" i="14" s="1"/>
  <c r="K112" i="14" s="1"/>
  <c r="L112" i="14" s="1"/>
  <c r="M112" i="14" s="1"/>
  <c r="N112" i="14" s="1"/>
  <c r="B104" i="14"/>
  <c r="B105" i="14" s="1"/>
  <c r="B106" i="14" s="1"/>
  <c r="B107" i="14" s="1"/>
  <c r="B108" i="14" s="1"/>
  <c r="B109" i="14" s="1"/>
  <c r="D102" i="14"/>
  <c r="E102" i="14" s="1"/>
  <c r="F102" i="14" s="1"/>
  <c r="G102" i="14" s="1"/>
  <c r="H102" i="14" s="1"/>
  <c r="I102" i="14" s="1"/>
  <c r="J102" i="14" s="1"/>
  <c r="K102" i="14" s="1"/>
  <c r="L102" i="14" s="1"/>
  <c r="M102" i="14" s="1"/>
  <c r="N102" i="14" s="1"/>
  <c r="O102" i="14" s="1"/>
  <c r="P102" i="14" s="1"/>
  <c r="Q102" i="14" s="1"/>
  <c r="R102" i="14" s="1"/>
  <c r="S102" i="14" s="1"/>
  <c r="T102" i="14" s="1"/>
  <c r="U102" i="14" s="1"/>
  <c r="V102" i="14" s="1"/>
  <c r="W102" i="14" s="1"/>
  <c r="X102" i="14" s="1"/>
  <c r="Y102" i="14" s="1"/>
  <c r="Z102" i="14" s="1"/>
  <c r="D94" i="14"/>
  <c r="E94" i="14" s="1"/>
  <c r="F94" i="14" s="1"/>
  <c r="G94" i="14" s="1"/>
  <c r="H94" i="14" s="1"/>
  <c r="I94" i="14" s="1"/>
  <c r="J94" i="14" s="1"/>
  <c r="K94" i="14" s="1"/>
  <c r="L94" i="14" s="1"/>
  <c r="M94" i="14" s="1"/>
  <c r="N94" i="14" s="1"/>
  <c r="B86" i="14"/>
  <c r="B87" i="14" s="1"/>
  <c r="B88" i="14" s="1"/>
  <c r="B89" i="14" s="1"/>
  <c r="B90" i="14" s="1"/>
  <c r="B91" i="14" s="1"/>
  <c r="D84" i="14"/>
  <c r="E84" i="14" s="1"/>
  <c r="F84" i="14" s="1"/>
  <c r="G84" i="14" s="1"/>
  <c r="H84" i="14" s="1"/>
  <c r="I84" i="14" s="1"/>
  <c r="J84" i="14" s="1"/>
  <c r="K84" i="14" s="1"/>
  <c r="L84" i="14" s="1"/>
  <c r="M84" i="14" s="1"/>
  <c r="N84" i="14" s="1"/>
  <c r="O84" i="14" s="1"/>
  <c r="P84" i="14" s="1"/>
  <c r="Q84" i="14" s="1"/>
  <c r="R84" i="14" s="1"/>
  <c r="S84" i="14" s="1"/>
  <c r="T84" i="14" s="1"/>
  <c r="U84" i="14" s="1"/>
  <c r="V84" i="14" s="1"/>
  <c r="W84" i="14" s="1"/>
  <c r="X84" i="14" s="1"/>
  <c r="Y84" i="14" s="1"/>
  <c r="Z84" i="14" s="1"/>
  <c r="D76" i="14"/>
  <c r="E76" i="14" s="1"/>
  <c r="F76" i="14" s="1"/>
  <c r="G76" i="14" s="1"/>
  <c r="H76" i="14" s="1"/>
  <c r="I76" i="14" s="1"/>
  <c r="J76" i="14" s="1"/>
  <c r="K76" i="14" s="1"/>
  <c r="L76" i="14" s="1"/>
  <c r="M76" i="14" s="1"/>
  <c r="N76" i="14" s="1"/>
  <c r="B68" i="14"/>
  <c r="B69" i="14" s="1"/>
  <c r="B70" i="14" s="1"/>
  <c r="B71" i="14" s="1"/>
  <c r="B72" i="14" s="1"/>
  <c r="B73" i="14" s="1"/>
  <c r="D66" i="14"/>
  <c r="E66" i="14" s="1"/>
  <c r="F66" i="14" s="1"/>
  <c r="G66" i="14" s="1"/>
  <c r="H66" i="14" s="1"/>
  <c r="I66" i="14" s="1"/>
  <c r="J66" i="14" s="1"/>
  <c r="K66" i="14" s="1"/>
  <c r="L66" i="14" s="1"/>
  <c r="M66" i="14" s="1"/>
  <c r="N66" i="14" s="1"/>
  <c r="O66" i="14" s="1"/>
  <c r="P66" i="14" s="1"/>
  <c r="Q66" i="14" s="1"/>
  <c r="R66" i="14" s="1"/>
  <c r="S66" i="14" s="1"/>
  <c r="T66" i="14" s="1"/>
  <c r="U66" i="14" s="1"/>
  <c r="V66" i="14" s="1"/>
  <c r="W66" i="14" s="1"/>
  <c r="X66" i="14" s="1"/>
  <c r="Y66" i="14" s="1"/>
  <c r="Z66" i="14" s="1"/>
  <c r="D58" i="14"/>
  <c r="E58" i="14" s="1"/>
  <c r="F58" i="14" s="1"/>
  <c r="G58" i="14" s="1"/>
  <c r="H58" i="14" s="1"/>
  <c r="I58" i="14" s="1"/>
  <c r="J58" i="14" s="1"/>
  <c r="K58" i="14" s="1"/>
  <c r="L58" i="14" s="1"/>
  <c r="M58" i="14" s="1"/>
  <c r="N58" i="14" s="1"/>
  <c r="B51" i="14"/>
  <c r="B52" i="14" s="1"/>
  <c r="B53" i="14" s="1"/>
  <c r="B54" i="14" s="1"/>
  <c r="B55" i="14" s="1"/>
  <c r="B50" i="14"/>
  <c r="D48" i="14"/>
  <c r="E48" i="14" s="1"/>
  <c r="F48" i="14" s="1"/>
  <c r="G48" i="14" s="1"/>
  <c r="H48" i="14" s="1"/>
  <c r="I48" i="14" s="1"/>
  <c r="J48" i="14" s="1"/>
  <c r="K48" i="14" s="1"/>
  <c r="L48" i="14" s="1"/>
  <c r="M48" i="14" s="1"/>
  <c r="N48" i="14" s="1"/>
  <c r="O48" i="14" s="1"/>
  <c r="P48" i="14" s="1"/>
  <c r="Q48" i="14" s="1"/>
  <c r="R48" i="14" s="1"/>
  <c r="S48" i="14" s="1"/>
  <c r="T48" i="14" s="1"/>
  <c r="U48" i="14" s="1"/>
  <c r="V48" i="14" s="1"/>
  <c r="W48" i="14" s="1"/>
  <c r="X48" i="14" s="1"/>
  <c r="Y48" i="14" s="1"/>
  <c r="Z48" i="14" s="1"/>
  <c r="D40" i="14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B32" i="14"/>
  <c r="B33" i="14" s="1"/>
  <c r="B34" i="14" s="1"/>
  <c r="B35" i="14" s="1"/>
  <c r="B36" i="14" s="1"/>
  <c r="B37" i="14" s="1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O30" i="14" s="1"/>
  <c r="P30" i="14" s="1"/>
  <c r="Q30" i="14" s="1"/>
  <c r="R30" i="14" s="1"/>
  <c r="S30" i="14" s="1"/>
  <c r="T30" i="14" s="1"/>
  <c r="U30" i="14" s="1"/>
  <c r="V30" i="14" s="1"/>
  <c r="W30" i="14" s="1"/>
  <c r="X30" i="14" s="1"/>
  <c r="Y30" i="14" s="1"/>
  <c r="Z30" i="14" s="1"/>
  <c r="D22" i="14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B15" i="14"/>
  <c r="B16" i="14" s="1"/>
  <c r="B17" i="14" s="1"/>
  <c r="B18" i="14" s="1"/>
  <c r="B19" i="14" s="1"/>
  <c r="B14" i="14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O12" i="14" s="1"/>
  <c r="P12" i="14" s="1"/>
  <c r="Q12" i="14" s="1"/>
  <c r="R12" i="14" s="1"/>
  <c r="S12" i="14" s="1"/>
  <c r="T12" i="14" s="1"/>
  <c r="U12" i="14" s="1"/>
  <c r="V12" i="14" s="1"/>
  <c r="W12" i="14" s="1"/>
  <c r="X12" i="14" s="1"/>
  <c r="Y12" i="14" s="1"/>
  <c r="Z12" i="14" s="1"/>
  <c r="G8" i="14"/>
  <c r="G7" i="14"/>
  <c r="D589" i="13"/>
  <c r="E589" i="13" s="1"/>
  <c r="F589" i="13" s="1"/>
  <c r="G589" i="13" s="1"/>
  <c r="H589" i="13" s="1"/>
  <c r="I589" i="13" s="1"/>
  <c r="J589" i="13" s="1"/>
  <c r="K589" i="13" s="1"/>
  <c r="L589" i="13" s="1"/>
  <c r="M589" i="13" s="1"/>
  <c r="N589" i="13" s="1"/>
  <c r="B581" i="13"/>
  <c r="B582" i="13" s="1"/>
  <c r="B583" i="13" s="1"/>
  <c r="B584" i="13" s="1"/>
  <c r="B585" i="13" s="1"/>
  <c r="B586" i="13" s="1"/>
  <c r="D579" i="13"/>
  <c r="E579" i="13" s="1"/>
  <c r="F579" i="13" s="1"/>
  <c r="G579" i="13" s="1"/>
  <c r="H579" i="13" s="1"/>
  <c r="I579" i="13" s="1"/>
  <c r="J579" i="13" s="1"/>
  <c r="K579" i="13" s="1"/>
  <c r="L579" i="13" s="1"/>
  <c r="M579" i="13" s="1"/>
  <c r="N579" i="13" s="1"/>
  <c r="O579" i="13" s="1"/>
  <c r="P579" i="13" s="1"/>
  <c r="Q579" i="13" s="1"/>
  <c r="R579" i="13" s="1"/>
  <c r="S579" i="13" s="1"/>
  <c r="T579" i="13" s="1"/>
  <c r="U579" i="13" s="1"/>
  <c r="V579" i="13" s="1"/>
  <c r="W579" i="13" s="1"/>
  <c r="X579" i="13" s="1"/>
  <c r="Y579" i="13" s="1"/>
  <c r="Z579" i="13" s="1"/>
  <c r="G576" i="13"/>
  <c r="D566" i="13"/>
  <c r="E566" i="13" s="1"/>
  <c r="F566" i="13" s="1"/>
  <c r="G566" i="13" s="1"/>
  <c r="H566" i="13" s="1"/>
  <c r="I566" i="13" s="1"/>
  <c r="J566" i="13" s="1"/>
  <c r="K566" i="13" s="1"/>
  <c r="L566" i="13" s="1"/>
  <c r="M566" i="13" s="1"/>
  <c r="N566" i="13" s="1"/>
  <c r="B558" i="13"/>
  <c r="B559" i="13" s="1"/>
  <c r="B560" i="13" s="1"/>
  <c r="B561" i="13" s="1"/>
  <c r="B562" i="13" s="1"/>
  <c r="B563" i="13" s="1"/>
  <c r="D556" i="13"/>
  <c r="E556" i="13" s="1"/>
  <c r="F556" i="13" s="1"/>
  <c r="G556" i="13" s="1"/>
  <c r="H556" i="13" s="1"/>
  <c r="I556" i="13" s="1"/>
  <c r="J556" i="13" s="1"/>
  <c r="K556" i="13" s="1"/>
  <c r="L556" i="13" s="1"/>
  <c r="M556" i="13" s="1"/>
  <c r="N556" i="13" s="1"/>
  <c r="O556" i="13" s="1"/>
  <c r="P556" i="13" s="1"/>
  <c r="Q556" i="13" s="1"/>
  <c r="R556" i="13" s="1"/>
  <c r="S556" i="13" s="1"/>
  <c r="T556" i="13" s="1"/>
  <c r="U556" i="13" s="1"/>
  <c r="V556" i="13" s="1"/>
  <c r="W556" i="13" s="1"/>
  <c r="X556" i="13" s="1"/>
  <c r="Y556" i="13" s="1"/>
  <c r="Z556" i="13" s="1"/>
  <c r="D553" i="13"/>
  <c r="D543" i="13"/>
  <c r="E543" i="13" s="1"/>
  <c r="F543" i="13" s="1"/>
  <c r="G543" i="13" s="1"/>
  <c r="H543" i="13" s="1"/>
  <c r="I543" i="13" s="1"/>
  <c r="J543" i="13" s="1"/>
  <c r="K543" i="13" s="1"/>
  <c r="L543" i="13" s="1"/>
  <c r="M543" i="13" s="1"/>
  <c r="N543" i="13" s="1"/>
  <c r="B535" i="13"/>
  <c r="B536" i="13" s="1"/>
  <c r="B537" i="13" s="1"/>
  <c r="B538" i="13" s="1"/>
  <c r="B539" i="13" s="1"/>
  <c r="B540" i="13" s="1"/>
  <c r="D533" i="13"/>
  <c r="E533" i="13" s="1"/>
  <c r="F533" i="13" s="1"/>
  <c r="G533" i="13" s="1"/>
  <c r="H533" i="13" s="1"/>
  <c r="I533" i="13" s="1"/>
  <c r="J533" i="13" s="1"/>
  <c r="K533" i="13" s="1"/>
  <c r="L533" i="13" s="1"/>
  <c r="M533" i="13" s="1"/>
  <c r="N533" i="13" s="1"/>
  <c r="O533" i="13" s="1"/>
  <c r="P533" i="13" s="1"/>
  <c r="Q533" i="13" s="1"/>
  <c r="R533" i="13" s="1"/>
  <c r="S533" i="13" s="1"/>
  <c r="T533" i="13" s="1"/>
  <c r="U533" i="13" s="1"/>
  <c r="V533" i="13" s="1"/>
  <c r="W533" i="13" s="1"/>
  <c r="X533" i="13" s="1"/>
  <c r="Y533" i="13" s="1"/>
  <c r="Z533" i="13" s="1"/>
  <c r="D513" i="13"/>
  <c r="E513" i="13" s="1"/>
  <c r="F513" i="13" s="1"/>
  <c r="G513" i="13" s="1"/>
  <c r="H513" i="13" s="1"/>
  <c r="I513" i="13" s="1"/>
  <c r="J513" i="13" s="1"/>
  <c r="K513" i="13" s="1"/>
  <c r="L513" i="13" s="1"/>
  <c r="M513" i="13" s="1"/>
  <c r="N513" i="13" s="1"/>
  <c r="B505" i="13"/>
  <c r="B506" i="13" s="1"/>
  <c r="B507" i="13" s="1"/>
  <c r="B508" i="13" s="1"/>
  <c r="B509" i="13" s="1"/>
  <c r="B510" i="13" s="1"/>
  <c r="D503" i="13"/>
  <c r="E503" i="13" s="1"/>
  <c r="F503" i="13" s="1"/>
  <c r="G503" i="13" s="1"/>
  <c r="H503" i="13" s="1"/>
  <c r="I503" i="13" s="1"/>
  <c r="J503" i="13" s="1"/>
  <c r="K503" i="13" s="1"/>
  <c r="L503" i="13" s="1"/>
  <c r="M503" i="13" s="1"/>
  <c r="N503" i="13" s="1"/>
  <c r="O503" i="13" s="1"/>
  <c r="P503" i="13" s="1"/>
  <c r="Q503" i="13" s="1"/>
  <c r="R503" i="13" s="1"/>
  <c r="S503" i="13" s="1"/>
  <c r="T503" i="13" s="1"/>
  <c r="U503" i="13" s="1"/>
  <c r="V503" i="13" s="1"/>
  <c r="W503" i="13" s="1"/>
  <c r="X503" i="13" s="1"/>
  <c r="Y503" i="13" s="1"/>
  <c r="Z503" i="13" s="1"/>
  <c r="G500" i="13"/>
  <c r="D490" i="13"/>
  <c r="E490" i="13" s="1"/>
  <c r="F490" i="13" s="1"/>
  <c r="G490" i="13" s="1"/>
  <c r="H490" i="13" s="1"/>
  <c r="I490" i="13" s="1"/>
  <c r="J490" i="13" s="1"/>
  <c r="K490" i="13" s="1"/>
  <c r="L490" i="13" s="1"/>
  <c r="M490" i="13" s="1"/>
  <c r="N490" i="13" s="1"/>
  <c r="B482" i="13"/>
  <c r="B483" i="13" s="1"/>
  <c r="B484" i="13" s="1"/>
  <c r="B485" i="13" s="1"/>
  <c r="B486" i="13" s="1"/>
  <c r="B487" i="13" s="1"/>
  <c r="D480" i="13"/>
  <c r="E480" i="13" s="1"/>
  <c r="F480" i="13" s="1"/>
  <c r="G480" i="13" s="1"/>
  <c r="H480" i="13" s="1"/>
  <c r="I480" i="13" s="1"/>
  <c r="J480" i="13" s="1"/>
  <c r="K480" i="13" s="1"/>
  <c r="L480" i="13" s="1"/>
  <c r="M480" i="13" s="1"/>
  <c r="N480" i="13" s="1"/>
  <c r="O480" i="13" s="1"/>
  <c r="P480" i="13" s="1"/>
  <c r="Q480" i="13" s="1"/>
  <c r="R480" i="13" s="1"/>
  <c r="S480" i="13" s="1"/>
  <c r="T480" i="13" s="1"/>
  <c r="U480" i="13" s="1"/>
  <c r="V480" i="13" s="1"/>
  <c r="W480" i="13" s="1"/>
  <c r="X480" i="13" s="1"/>
  <c r="Y480" i="13" s="1"/>
  <c r="Z480" i="13" s="1"/>
  <c r="D477" i="13"/>
  <c r="D467" i="13"/>
  <c r="E467" i="13" s="1"/>
  <c r="F467" i="13" s="1"/>
  <c r="G467" i="13" s="1"/>
  <c r="H467" i="13" s="1"/>
  <c r="I467" i="13" s="1"/>
  <c r="J467" i="13" s="1"/>
  <c r="K467" i="13" s="1"/>
  <c r="L467" i="13" s="1"/>
  <c r="M467" i="13" s="1"/>
  <c r="N467" i="13" s="1"/>
  <c r="B459" i="13"/>
  <c r="B460" i="13" s="1"/>
  <c r="B461" i="13" s="1"/>
  <c r="B462" i="13" s="1"/>
  <c r="B463" i="13" s="1"/>
  <c r="B464" i="13" s="1"/>
  <c r="D457" i="13"/>
  <c r="E457" i="13" s="1"/>
  <c r="F457" i="13" s="1"/>
  <c r="G457" i="13" s="1"/>
  <c r="H457" i="13" s="1"/>
  <c r="I457" i="13" s="1"/>
  <c r="J457" i="13" s="1"/>
  <c r="K457" i="13" s="1"/>
  <c r="L457" i="13" s="1"/>
  <c r="M457" i="13" s="1"/>
  <c r="N457" i="13" s="1"/>
  <c r="O457" i="13" s="1"/>
  <c r="P457" i="13" s="1"/>
  <c r="Q457" i="13" s="1"/>
  <c r="R457" i="13" s="1"/>
  <c r="S457" i="13" s="1"/>
  <c r="T457" i="13" s="1"/>
  <c r="U457" i="13" s="1"/>
  <c r="V457" i="13" s="1"/>
  <c r="W457" i="13" s="1"/>
  <c r="X457" i="13" s="1"/>
  <c r="Y457" i="13" s="1"/>
  <c r="Z457" i="13" s="1"/>
  <c r="D437" i="13"/>
  <c r="E437" i="13" s="1"/>
  <c r="F437" i="13" s="1"/>
  <c r="G437" i="13" s="1"/>
  <c r="H437" i="13" s="1"/>
  <c r="I437" i="13" s="1"/>
  <c r="J437" i="13" s="1"/>
  <c r="K437" i="13" s="1"/>
  <c r="L437" i="13" s="1"/>
  <c r="M437" i="13" s="1"/>
  <c r="N437" i="13" s="1"/>
  <c r="B429" i="13"/>
  <c r="B430" i="13" s="1"/>
  <c r="B431" i="13" s="1"/>
  <c r="B432" i="13" s="1"/>
  <c r="B433" i="13" s="1"/>
  <c r="B434" i="13" s="1"/>
  <c r="D427" i="13"/>
  <c r="E427" i="13" s="1"/>
  <c r="F427" i="13" s="1"/>
  <c r="G427" i="13" s="1"/>
  <c r="H427" i="13" s="1"/>
  <c r="I427" i="13" s="1"/>
  <c r="J427" i="13" s="1"/>
  <c r="K427" i="13" s="1"/>
  <c r="L427" i="13" s="1"/>
  <c r="M427" i="13" s="1"/>
  <c r="N427" i="13" s="1"/>
  <c r="O427" i="13" s="1"/>
  <c r="P427" i="13" s="1"/>
  <c r="Q427" i="13" s="1"/>
  <c r="R427" i="13" s="1"/>
  <c r="S427" i="13" s="1"/>
  <c r="T427" i="13" s="1"/>
  <c r="U427" i="13" s="1"/>
  <c r="V427" i="13" s="1"/>
  <c r="W427" i="13" s="1"/>
  <c r="X427" i="13" s="1"/>
  <c r="Y427" i="13" s="1"/>
  <c r="Z427" i="13" s="1"/>
  <c r="G424" i="13"/>
  <c r="D414" i="13"/>
  <c r="E414" i="13" s="1"/>
  <c r="F414" i="13" s="1"/>
  <c r="G414" i="13" s="1"/>
  <c r="H414" i="13" s="1"/>
  <c r="I414" i="13" s="1"/>
  <c r="J414" i="13" s="1"/>
  <c r="K414" i="13" s="1"/>
  <c r="L414" i="13" s="1"/>
  <c r="M414" i="13" s="1"/>
  <c r="N414" i="13" s="1"/>
  <c r="B406" i="13"/>
  <c r="B407" i="13" s="1"/>
  <c r="B408" i="13" s="1"/>
  <c r="B409" i="13" s="1"/>
  <c r="B410" i="13" s="1"/>
  <c r="B411" i="13" s="1"/>
  <c r="D404" i="13"/>
  <c r="E404" i="13" s="1"/>
  <c r="F404" i="13" s="1"/>
  <c r="G404" i="13" s="1"/>
  <c r="H404" i="13" s="1"/>
  <c r="I404" i="13" s="1"/>
  <c r="J404" i="13" s="1"/>
  <c r="K404" i="13" s="1"/>
  <c r="L404" i="13" s="1"/>
  <c r="M404" i="13" s="1"/>
  <c r="N404" i="13" s="1"/>
  <c r="O404" i="13" s="1"/>
  <c r="P404" i="13" s="1"/>
  <c r="Q404" i="13" s="1"/>
  <c r="R404" i="13" s="1"/>
  <c r="S404" i="13" s="1"/>
  <c r="T404" i="13" s="1"/>
  <c r="U404" i="13" s="1"/>
  <c r="V404" i="13" s="1"/>
  <c r="W404" i="13" s="1"/>
  <c r="X404" i="13" s="1"/>
  <c r="Y404" i="13" s="1"/>
  <c r="Z404" i="13" s="1"/>
  <c r="D401" i="13"/>
  <c r="D391" i="13"/>
  <c r="E391" i="13" s="1"/>
  <c r="F391" i="13" s="1"/>
  <c r="G391" i="13" s="1"/>
  <c r="H391" i="13" s="1"/>
  <c r="I391" i="13" s="1"/>
  <c r="J391" i="13" s="1"/>
  <c r="K391" i="13" s="1"/>
  <c r="L391" i="13" s="1"/>
  <c r="M391" i="13" s="1"/>
  <c r="N391" i="13" s="1"/>
  <c r="B383" i="13"/>
  <c r="B384" i="13" s="1"/>
  <c r="B385" i="13" s="1"/>
  <c r="B386" i="13" s="1"/>
  <c r="B387" i="13" s="1"/>
  <c r="B388" i="13" s="1"/>
  <c r="D381" i="13"/>
  <c r="E381" i="13" s="1"/>
  <c r="F381" i="13" s="1"/>
  <c r="G381" i="13" s="1"/>
  <c r="H381" i="13" s="1"/>
  <c r="I381" i="13" s="1"/>
  <c r="J381" i="13" s="1"/>
  <c r="K381" i="13" s="1"/>
  <c r="L381" i="13" s="1"/>
  <c r="M381" i="13" s="1"/>
  <c r="N381" i="13" s="1"/>
  <c r="O381" i="13" s="1"/>
  <c r="P381" i="13" s="1"/>
  <c r="Q381" i="13" s="1"/>
  <c r="R381" i="13" s="1"/>
  <c r="S381" i="13" s="1"/>
  <c r="T381" i="13" s="1"/>
  <c r="U381" i="13" s="1"/>
  <c r="V381" i="13" s="1"/>
  <c r="W381" i="13" s="1"/>
  <c r="X381" i="13" s="1"/>
  <c r="Y381" i="13" s="1"/>
  <c r="Z381" i="13" s="1"/>
  <c r="D361" i="13"/>
  <c r="E361" i="13" s="1"/>
  <c r="F361" i="13" s="1"/>
  <c r="G361" i="13" s="1"/>
  <c r="H361" i="13" s="1"/>
  <c r="I361" i="13" s="1"/>
  <c r="J361" i="13" s="1"/>
  <c r="K361" i="13" s="1"/>
  <c r="L361" i="13" s="1"/>
  <c r="M361" i="13" s="1"/>
  <c r="N361" i="13" s="1"/>
  <c r="B353" i="13"/>
  <c r="B354" i="13" s="1"/>
  <c r="B355" i="13" s="1"/>
  <c r="B356" i="13" s="1"/>
  <c r="B357" i="13" s="1"/>
  <c r="B358" i="13" s="1"/>
  <c r="D351" i="13"/>
  <c r="E351" i="13" s="1"/>
  <c r="F351" i="13" s="1"/>
  <c r="G351" i="13" s="1"/>
  <c r="H351" i="13" s="1"/>
  <c r="I351" i="13" s="1"/>
  <c r="J351" i="13" s="1"/>
  <c r="K351" i="13" s="1"/>
  <c r="L351" i="13" s="1"/>
  <c r="M351" i="13" s="1"/>
  <c r="N351" i="13" s="1"/>
  <c r="O351" i="13" s="1"/>
  <c r="P351" i="13" s="1"/>
  <c r="Q351" i="13" s="1"/>
  <c r="R351" i="13" s="1"/>
  <c r="S351" i="13" s="1"/>
  <c r="T351" i="13" s="1"/>
  <c r="U351" i="13" s="1"/>
  <c r="V351" i="13" s="1"/>
  <c r="W351" i="13" s="1"/>
  <c r="X351" i="13" s="1"/>
  <c r="Y351" i="13" s="1"/>
  <c r="Z351" i="13" s="1"/>
  <c r="G348" i="13"/>
  <c r="D338" i="13"/>
  <c r="E338" i="13" s="1"/>
  <c r="F338" i="13" s="1"/>
  <c r="G338" i="13" s="1"/>
  <c r="H338" i="13" s="1"/>
  <c r="I338" i="13" s="1"/>
  <c r="J338" i="13" s="1"/>
  <c r="K338" i="13" s="1"/>
  <c r="L338" i="13" s="1"/>
  <c r="M338" i="13" s="1"/>
  <c r="N338" i="13" s="1"/>
  <c r="B330" i="13"/>
  <c r="B331" i="13" s="1"/>
  <c r="B332" i="13" s="1"/>
  <c r="B333" i="13" s="1"/>
  <c r="B334" i="13" s="1"/>
  <c r="B335" i="13" s="1"/>
  <c r="D328" i="13"/>
  <c r="E328" i="13" s="1"/>
  <c r="F328" i="13" s="1"/>
  <c r="G328" i="13" s="1"/>
  <c r="H328" i="13" s="1"/>
  <c r="I328" i="13" s="1"/>
  <c r="J328" i="13" s="1"/>
  <c r="K328" i="13" s="1"/>
  <c r="L328" i="13" s="1"/>
  <c r="M328" i="13" s="1"/>
  <c r="N328" i="13" s="1"/>
  <c r="O328" i="13" s="1"/>
  <c r="P328" i="13" s="1"/>
  <c r="Q328" i="13" s="1"/>
  <c r="R328" i="13" s="1"/>
  <c r="S328" i="13" s="1"/>
  <c r="T328" i="13" s="1"/>
  <c r="U328" i="13" s="1"/>
  <c r="V328" i="13" s="1"/>
  <c r="W328" i="13" s="1"/>
  <c r="X328" i="13" s="1"/>
  <c r="Y328" i="13" s="1"/>
  <c r="Z328" i="13" s="1"/>
  <c r="D325" i="13"/>
  <c r="D315" i="13"/>
  <c r="E315" i="13" s="1"/>
  <c r="F315" i="13" s="1"/>
  <c r="G315" i="13" s="1"/>
  <c r="H315" i="13" s="1"/>
  <c r="I315" i="13" s="1"/>
  <c r="J315" i="13" s="1"/>
  <c r="K315" i="13" s="1"/>
  <c r="L315" i="13" s="1"/>
  <c r="M315" i="13" s="1"/>
  <c r="N315" i="13" s="1"/>
  <c r="B307" i="13"/>
  <c r="B308" i="13" s="1"/>
  <c r="B309" i="13" s="1"/>
  <c r="B310" i="13" s="1"/>
  <c r="B311" i="13" s="1"/>
  <c r="B312" i="13" s="1"/>
  <c r="D305" i="13"/>
  <c r="E305" i="13" s="1"/>
  <c r="F305" i="13" s="1"/>
  <c r="G305" i="13" s="1"/>
  <c r="H305" i="13" s="1"/>
  <c r="I305" i="13" s="1"/>
  <c r="J305" i="13" s="1"/>
  <c r="K305" i="13" s="1"/>
  <c r="L305" i="13" s="1"/>
  <c r="M305" i="13" s="1"/>
  <c r="N305" i="13" s="1"/>
  <c r="O305" i="13" s="1"/>
  <c r="P305" i="13" s="1"/>
  <c r="Q305" i="13" s="1"/>
  <c r="R305" i="13" s="1"/>
  <c r="S305" i="13" s="1"/>
  <c r="T305" i="13" s="1"/>
  <c r="U305" i="13" s="1"/>
  <c r="V305" i="13" s="1"/>
  <c r="W305" i="13" s="1"/>
  <c r="X305" i="13" s="1"/>
  <c r="Y305" i="13" s="1"/>
  <c r="Z305" i="13" s="1"/>
  <c r="D285" i="13"/>
  <c r="E285" i="13" s="1"/>
  <c r="F285" i="13" s="1"/>
  <c r="G285" i="13" s="1"/>
  <c r="H285" i="13" s="1"/>
  <c r="I285" i="13" s="1"/>
  <c r="J285" i="13" s="1"/>
  <c r="K285" i="13" s="1"/>
  <c r="L285" i="13" s="1"/>
  <c r="M285" i="13" s="1"/>
  <c r="N285" i="13" s="1"/>
  <c r="B277" i="13"/>
  <c r="B278" i="13" s="1"/>
  <c r="B279" i="13" s="1"/>
  <c r="B280" i="13" s="1"/>
  <c r="B281" i="13" s="1"/>
  <c r="B282" i="13" s="1"/>
  <c r="D275" i="13"/>
  <c r="E275" i="13" s="1"/>
  <c r="F275" i="13" s="1"/>
  <c r="G275" i="13" s="1"/>
  <c r="H275" i="13" s="1"/>
  <c r="I275" i="13" s="1"/>
  <c r="J275" i="13" s="1"/>
  <c r="K275" i="13" s="1"/>
  <c r="L275" i="13" s="1"/>
  <c r="M275" i="13" s="1"/>
  <c r="N275" i="13" s="1"/>
  <c r="O275" i="13" s="1"/>
  <c r="P275" i="13" s="1"/>
  <c r="Q275" i="13" s="1"/>
  <c r="R275" i="13" s="1"/>
  <c r="S275" i="13" s="1"/>
  <c r="T275" i="13" s="1"/>
  <c r="U275" i="13" s="1"/>
  <c r="V275" i="13" s="1"/>
  <c r="W275" i="13" s="1"/>
  <c r="X275" i="13" s="1"/>
  <c r="Y275" i="13" s="1"/>
  <c r="Z275" i="13" s="1"/>
  <c r="G272" i="13"/>
  <c r="D262" i="13"/>
  <c r="E262" i="13" s="1"/>
  <c r="F262" i="13" s="1"/>
  <c r="G262" i="13" s="1"/>
  <c r="H262" i="13" s="1"/>
  <c r="I262" i="13" s="1"/>
  <c r="J262" i="13" s="1"/>
  <c r="K262" i="13" s="1"/>
  <c r="L262" i="13" s="1"/>
  <c r="M262" i="13" s="1"/>
  <c r="N262" i="13" s="1"/>
  <c r="B254" i="13"/>
  <c r="B255" i="13" s="1"/>
  <c r="B256" i="13" s="1"/>
  <c r="B257" i="13" s="1"/>
  <c r="B258" i="13" s="1"/>
  <c r="B259" i="13" s="1"/>
  <c r="D252" i="13"/>
  <c r="E252" i="13" s="1"/>
  <c r="F252" i="13" s="1"/>
  <c r="G252" i="13" s="1"/>
  <c r="H252" i="13" s="1"/>
  <c r="I252" i="13" s="1"/>
  <c r="J252" i="13" s="1"/>
  <c r="K252" i="13" s="1"/>
  <c r="L252" i="13" s="1"/>
  <c r="M252" i="13" s="1"/>
  <c r="N252" i="13" s="1"/>
  <c r="O252" i="13" s="1"/>
  <c r="P252" i="13" s="1"/>
  <c r="Q252" i="13" s="1"/>
  <c r="R252" i="13" s="1"/>
  <c r="S252" i="13" s="1"/>
  <c r="T252" i="13" s="1"/>
  <c r="U252" i="13" s="1"/>
  <c r="V252" i="13" s="1"/>
  <c r="W252" i="13" s="1"/>
  <c r="X252" i="13" s="1"/>
  <c r="Y252" i="13" s="1"/>
  <c r="Z252" i="13" s="1"/>
  <c r="D249" i="13"/>
  <c r="D239" i="13"/>
  <c r="E239" i="13" s="1"/>
  <c r="F239" i="13" s="1"/>
  <c r="G239" i="13" s="1"/>
  <c r="H239" i="13" s="1"/>
  <c r="I239" i="13" s="1"/>
  <c r="J239" i="13" s="1"/>
  <c r="K239" i="13" s="1"/>
  <c r="L239" i="13" s="1"/>
  <c r="M239" i="13" s="1"/>
  <c r="N239" i="13" s="1"/>
  <c r="B231" i="13"/>
  <c r="B232" i="13" s="1"/>
  <c r="B233" i="13" s="1"/>
  <c r="B234" i="13" s="1"/>
  <c r="B235" i="13" s="1"/>
  <c r="B236" i="13" s="1"/>
  <c r="D229" i="13"/>
  <c r="E229" i="13" s="1"/>
  <c r="F229" i="13" s="1"/>
  <c r="G229" i="13" s="1"/>
  <c r="H229" i="13" s="1"/>
  <c r="I229" i="13" s="1"/>
  <c r="J229" i="13" s="1"/>
  <c r="K229" i="13" s="1"/>
  <c r="L229" i="13" s="1"/>
  <c r="M229" i="13" s="1"/>
  <c r="N229" i="13" s="1"/>
  <c r="O229" i="13" s="1"/>
  <c r="P229" i="13" s="1"/>
  <c r="Q229" i="13" s="1"/>
  <c r="R229" i="13" s="1"/>
  <c r="S229" i="13" s="1"/>
  <c r="T229" i="13" s="1"/>
  <c r="U229" i="13" s="1"/>
  <c r="V229" i="13" s="1"/>
  <c r="W229" i="13" s="1"/>
  <c r="X229" i="13" s="1"/>
  <c r="Y229" i="13" s="1"/>
  <c r="Z229" i="13" s="1"/>
  <c r="D209" i="13"/>
  <c r="E209" i="13" s="1"/>
  <c r="F209" i="13" s="1"/>
  <c r="G209" i="13" s="1"/>
  <c r="H209" i="13" s="1"/>
  <c r="I209" i="13" s="1"/>
  <c r="J209" i="13" s="1"/>
  <c r="K209" i="13" s="1"/>
  <c r="L209" i="13" s="1"/>
  <c r="M209" i="13" s="1"/>
  <c r="N209" i="13" s="1"/>
  <c r="B201" i="13"/>
  <c r="B202" i="13" s="1"/>
  <c r="B203" i="13" s="1"/>
  <c r="B204" i="13" s="1"/>
  <c r="B205" i="13" s="1"/>
  <c r="B206" i="13" s="1"/>
  <c r="D199" i="13"/>
  <c r="E199" i="13" s="1"/>
  <c r="F199" i="13" s="1"/>
  <c r="G199" i="13" s="1"/>
  <c r="H199" i="13" s="1"/>
  <c r="I199" i="13" s="1"/>
  <c r="J199" i="13" s="1"/>
  <c r="K199" i="13" s="1"/>
  <c r="L199" i="13" s="1"/>
  <c r="M199" i="13" s="1"/>
  <c r="N199" i="13" s="1"/>
  <c r="O199" i="13" s="1"/>
  <c r="P199" i="13" s="1"/>
  <c r="Q199" i="13" s="1"/>
  <c r="R199" i="13" s="1"/>
  <c r="S199" i="13" s="1"/>
  <c r="T199" i="13" s="1"/>
  <c r="U199" i="13" s="1"/>
  <c r="V199" i="13" s="1"/>
  <c r="W199" i="13" s="1"/>
  <c r="X199" i="13" s="1"/>
  <c r="Y199" i="13" s="1"/>
  <c r="Z199" i="13" s="1"/>
  <c r="G196" i="13"/>
  <c r="D186" i="13"/>
  <c r="E186" i="13" s="1"/>
  <c r="F186" i="13" s="1"/>
  <c r="G186" i="13" s="1"/>
  <c r="H186" i="13" s="1"/>
  <c r="I186" i="13" s="1"/>
  <c r="J186" i="13" s="1"/>
  <c r="K186" i="13" s="1"/>
  <c r="L186" i="13" s="1"/>
  <c r="M186" i="13" s="1"/>
  <c r="N186" i="13" s="1"/>
  <c r="B178" i="13"/>
  <c r="B179" i="13" s="1"/>
  <c r="B180" i="13" s="1"/>
  <c r="B181" i="13" s="1"/>
  <c r="B182" i="13" s="1"/>
  <c r="B183" i="13" s="1"/>
  <c r="D176" i="13"/>
  <c r="E176" i="13" s="1"/>
  <c r="F176" i="13" s="1"/>
  <c r="G176" i="13" s="1"/>
  <c r="H176" i="13" s="1"/>
  <c r="I176" i="13" s="1"/>
  <c r="J176" i="13" s="1"/>
  <c r="K176" i="13" s="1"/>
  <c r="L176" i="13" s="1"/>
  <c r="M176" i="13" s="1"/>
  <c r="N176" i="13" s="1"/>
  <c r="O176" i="13" s="1"/>
  <c r="P176" i="13" s="1"/>
  <c r="Q176" i="13" s="1"/>
  <c r="R176" i="13" s="1"/>
  <c r="S176" i="13" s="1"/>
  <c r="T176" i="13" s="1"/>
  <c r="U176" i="13" s="1"/>
  <c r="V176" i="13" s="1"/>
  <c r="W176" i="13" s="1"/>
  <c r="X176" i="13" s="1"/>
  <c r="Y176" i="13" s="1"/>
  <c r="Z176" i="13" s="1"/>
  <c r="D163" i="13"/>
  <c r="E163" i="13" s="1"/>
  <c r="F163" i="13" s="1"/>
  <c r="G163" i="13" s="1"/>
  <c r="H163" i="13" s="1"/>
  <c r="I163" i="13" s="1"/>
  <c r="J163" i="13" s="1"/>
  <c r="K163" i="13" s="1"/>
  <c r="L163" i="13" s="1"/>
  <c r="M163" i="13" s="1"/>
  <c r="N163" i="13" s="1"/>
  <c r="B155" i="13"/>
  <c r="B156" i="13" s="1"/>
  <c r="B157" i="13" s="1"/>
  <c r="B158" i="13" s="1"/>
  <c r="B159" i="13" s="1"/>
  <c r="B160" i="13" s="1"/>
  <c r="D153" i="13"/>
  <c r="E153" i="13" s="1"/>
  <c r="F153" i="13" s="1"/>
  <c r="G153" i="13" s="1"/>
  <c r="H153" i="13" s="1"/>
  <c r="I153" i="13" s="1"/>
  <c r="J153" i="13" s="1"/>
  <c r="K153" i="13" s="1"/>
  <c r="L153" i="13" s="1"/>
  <c r="M153" i="13" s="1"/>
  <c r="N153" i="13" s="1"/>
  <c r="O153" i="13" s="1"/>
  <c r="P153" i="13" s="1"/>
  <c r="Q153" i="13" s="1"/>
  <c r="R153" i="13" s="1"/>
  <c r="S153" i="13" s="1"/>
  <c r="T153" i="13" s="1"/>
  <c r="U153" i="13" s="1"/>
  <c r="V153" i="13" s="1"/>
  <c r="W153" i="13" s="1"/>
  <c r="X153" i="13" s="1"/>
  <c r="Y153" i="13" s="1"/>
  <c r="Z153" i="13" s="1"/>
  <c r="B153" i="13"/>
  <c r="D133" i="13"/>
  <c r="E133" i="13" s="1"/>
  <c r="F133" i="13" s="1"/>
  <c r="G133" i="13" s="1"/>
  <c r="H133" i="13" s="1"/>
  <c r="I133" i="13" s="1"/>
  <c r="J133" i="13" s="1"/>
  <c r="K133" i="13" s="1"/>
  <c r="L133" i="13" s="1"/>
  <c r="M133" i="13" s="1"/>
  <c r="N133" i="13" s="1"/>
  <c r="B125" i="13"/>
  <c r="B126" i="13" s="1"/>
  <c r="B127" i="13" s="1"/>
  <c r="B128" i="13" s="1"/>
  <c r="B129" i="13" s="1"/>
  <c r="B130" i="13" s="1"/>
  <c r="D123" i="13"/>
  <c r="E123" i="13" s="1"/>
  <c r="F123" i="13" s="1"/>
  <c r="G123" i="13" s="1"/>
  <c r="H123" i="13" s="1"/>
  <c r="I123" i="13" s="1"/>
  <c r="J123" i="13" s="1"/>
  <c r="K123" i="13" s="1"/>
  <c r="L123" i="13" s="1"/>
  <c r="M123" i="13" s="1"/>
  <c r="N123" i="13" s="1"/>
  <c r="O123" i="13" s="1"/>
  <c r="P123" i="13" s="1"/>
  <c r="Q123" i="13" s="1"/>
  <c r="R123" i="13" s="1"/>
  <c r="S123" i="13" s="1"/>
  <c r="T123" i="13" s="1"/>
  <c r="U123" i="13" s="1"/>
  <c r="V123" i="13" s="1"/>
  <c r="W123" i="13" s="1"/>
  <c r="X123" i="13" s="1"/>
  <c r="Y123" i="13" s="1"/>
  <c r="Z123" i="13" s="1"/>
  <c r="D112" i="13"/>
  <c r="E112" i="13" s="1"/>
  <c r="F112" i="13" s="1"/>
  <c r="G112" i="13" s="1"/>
  <c r="H112" i="13" s="1"/>
  <c r="I112" i="13" s="1"/>
  <c r="J112" i="13" s="1"/>
  <c r="K112" i="13" s="1"/>
  <c r="L112" i="13" s="1"/>
  <c r="M112" i="13" s="1"/>
  <c r="N112" i="13" s="1"/>
  <c r="B104" i="13"/>
  <c r="B105" i="13" s="1"/>
  <c r="B106" i="13" s="1"/>
  <c r="B107" i="13" s="1"/>
  <c r="B108" i="13" s="1"/>
  <c r="B109" i="13" s="1"/>
  <c r="D102" i="13"/>
  <c r="E102" i="13" s="1"/>
  <c r="F102" i="13" s="1"/>
  <c r="G102" i="13" s="1"/>
  <c r="H102" i="13" s="1"/>
  <c r="I102" i="13" s="1"/>
  <c r="J102" i="13" s="1"/>
  <c r="K102" i="13" s="1"/>
  <c r="L102" i="13" s="1"/>
  <c r="M102" i="13" s="1"/>
  <c r="N102" i="13" s="1"/>
  <c r="O102" i="13" s="1"/>
  <c r="P102" i="13" s="1"/>
  <c r="Q102" i="13" s="1"/>
  <c r="R102" i="13" s="1"/>
  <c r="S102" i="13" s="1"/>
  <c r="T102" i="13" s="1"/>
  <c r="U102" i="13" s="1"/>
  <c r="V102" i="13" s="1"/>
  <c r="W102" i="13" s="1"/>
  <c r="X102" i="13" s="1"/>
  <c r="Y102" i="13" s="1"/>
  <c r="Z102" i="13" s="1"/>
  <c r="D94" i="13"/>
  <c r="E94" i="13" s="1"/>
  <c r="F94" i="13" s="1"/>
  <c r="G94" i="13" s="1"/>
  <c r="H94" i="13" s="1"/>
  <c r="I94" i="13" s="1"/>
  <c r="J94" i="13" s="1"/>
  <c r="K94" i="13" s="1"/>
  <c r="L94" i="13" s="1"/>
  <c r="M94" i="13" s="1"/>
  <c r="N94" i="13" s="1"/>
  <c r="B86" i="13"/>
  <c r="B87" i="13" s="1"/>
  <c r="B88" i="13" s="1"/>
  <c r="B89" i="13" s="1"/>
  <c r="B90" i="13" s="1"/>
  <c r="B91" i="13" s="1"/>
  <c r="D84" i="13"/>
  <c r="E84" i="13" s="1"/>
  <c r="F84" i="13" s="1"/>
  <c r="G84" i="13" s="1"/>
  <c r="H84" i="13" s="1"/>
  <c r="I84" i="13" s="1"/>
  <c r="J84" i="13" s="1"/>
  <c r="K84" i="13" s="1"/>
  <c r="L84" i="13" s="1"/>
  <c r="M84" i="13" s="1"/>
  <c r="N84" i="13" s="1"/>
  <c r="O84" i="13" s="1"/>
  <c r="P84" i="13" s="1"/>
  <c r="Q84" i="13" s="1"/>
  <c r="R84" i="13" s="1"/>
  <c r="S84" i="13" s="1"/>
  <c r="T84" i="13" s="1"/>
  <c r="U84" i="13" s="1"/>
  <c r="V84" i="13" s="1"/>
  <c r="W84" i="13" s="1"/>
  <c r="X84" i="13" s="1"/>
  <c r="Y84" i="13" s="1"/>
  <c r="Z84" i="13" s="1"/>
  <c r="D76" i="13"/>
  <c r="E76" i="13" s="1"/>
  <c r="F76" i="13" s="1"/>
  <c r="G76" i="13" s="1"/>
  <c r="H76" i="13" s="1"/>
  <c r="I76" i="13" s="1"/>
  <c r="J76" i="13" s="1"/>
  <c r="K76" i="13" s="1"/>
  <c r="L76" i="13" s="1"/>
  <c r="M76" i="13" s="1"/>
  <c r="N76" i="13" s="1"/>
  <c r="B68" i="13"/>
  <c r="B69" i="13" s="1"/>
  <c r="B70" i="13" s="1"/>
  <c r="B71" i="13" s="1"/>
  <c r="B72" i="13" s="1"/>
  <c r="B73" i="13" s="1"/>
  <c r="D66" i="13"/>
  <c r="E66" i="13" s="1"/>
  <c r="F66" i="13" s="1"/>
  <c r="G66" i="13" s="1"/>
  <c r="H66" i="13" s="1"/>
  <c r="I66" i="13" s="1"/>
  <c r="J66" i="13" s="1"/>
  <c r="K66" i="13" s="1"/>
  <c r="L66" i="13" s="1"/>
  <c r="M66" i="13" s="1"/>
  <c r="N66" i="13" s="1"/>
  <c r="O66" i="13" s="1"/>
  <c r="P66" i="13" s="1"/>
  <c r="Q66" i="13" s="1"/>
  <c r="R66" i="13" s="1"/>
  <c r="S66" i="13" s="1"/>
  <c r="T66" i="13" s="1"/>
  <c r="U66" i="13" s="1"/>
  <c r="V66" i="13" s="1"/>
  <c r="W66" i="13" s="1"/>
  <c r="X66" i="13" s="1"/>
  <c r="Y66" i="13" s="1"/>
  <c r="Z66" i="13" s="1"/>
  <c r="D58" i="13"/>
  <c r="E58" i="13" s="1"/>
  <c r="F58" i="13" s="1"/>
  <c r="G58" i="13" s="1"/>
  <c r="H58" i="13" s="1"/>
  <c r="I58" i="13" s="1"/>
  <c r="J58" i="13" s="1"/>
  <c r="K58" i="13" s="1"/>
  <c r="L58" i="13" s="1"/>
  <c r="M58" i="13" s="1"/>
  <c r="N58" i="13" s="1"/>
  <c r="B50" i="13"/>
  <c r="B51" i="13" s="1"/>
  <c r="B52" i="13" s="1"/>
  <c r="B53" i="13" s="1"/>
  <c r="B54" i="13" s="1"/>
  <c r="B55" i="13" s="1"/>
  <c r="D48" i="13"/>
  <c r="E48" i="13" s="1"/>
  <c r="F48" i="13" s="1"/>
  <c r="G48" i="13" s="1"/>
  <c r="H48" i="13" s="1"/>
  <c r="I48" i="13" s="1"/>
  <c r="J48" i="13" s="1"/>
  <c r="K48" i="13" s="1"/>
  <c r="L48" i="13" s="1"/>
  <c r="M48" i="13" s="1"/>
  <c r="N48" i="13" s="1"/>
  <c r="O48" i="13" s="1"/>
  <c r="P48" i="13" s="1"/>
  <c r="Q48" i="13" s="1"/>
  <c r="R48" i="13" s="1"/>
  <c r="S48" i="13" s="1"/>
  <c r="T48" i="13" s="1"/>
  <c r="U48" i="13" s="1"/>
  <c r="V48" i="13" s="1"/>
  <c r="W48" i="13" s="1"/>
  <c r="X48" i="13" s="1"/>
  <c r="Y48" i="13" s="1"/>
  <c r="Z48" i="13" s="1"/>
  <c r="D40" i="13"/>
  <c r="E40" i="13" s="1"/>
  <c r="F40" i="13" s="1"/>
  <c r="G40" i="13" s="1"/>
  <c r="H40" i="13" s="1"/>
  <c r="I40" i="13" s="1"/>
  <c r="J40" i="13" s="1"/>
  <c r="K40" i="13" s="1"/>
  <c r="L40" i="13" s="1"/>
  <c r="M40" i="13" s="1"/>
  <c r="N40" i="13" s="1"/>
  <c r="B32" i="13"/>
  <c r="B33" i="13" s="1"/>
  <c r="B34" i="13" s="1"/>
  <c r="B35" i="13" s="1"/>
  <c r="B36" i="13" s="1"/>
  <c r="B37" i="13" s="1"/>
  <c r="D30" i="13"/>
  <c r="E30" i="13" s="1"/>
  <c r="F30" i="13" s="1"/>
  <c r="G30" i="13" s="1"/>
  <c r="H30" i="13" s="1"/>
  <c r="I30" i="13" s="1"/>
  <c r="J30" i="13" s="1"/>
  <c r="K30" i="13" s="1"/>
  <c r="L30" i="13" s="1"/>
  <c r="M30" i="13" s="1"/>
  <c r="N30" i="13" s="1"/>
  <c r="O30" i="13" s="1"/>
  <c r="P30" i="13" s="1"/>
  <c r="Q30" i="13" s="1"/>
  <c r="R30" i="13" s="1"/>
  <c r="S30" i="13" s="1"/>
  <c r="T30" i="13" s="1"/>
  <c r="U30" i="13" s="1"/>
  <c r="V30" i="13" s="1"/>
  <c r="W30" i="13" s="1"/>
  <c r="X30" i="13" s="1"/>
  <c r="Y30" i="13" s="1"/>
  <c r="Z30" i="13" s="1"/>
  <c r="D22" i="13"/>
  <c r="E22" i="13" s="1"/>
  <c r="F22" i="13" s="1"/>
  <c r="G22" i="13" s="1"/>
  <c r="H22" i="13" s="1"/>
  <c r="I22" i="13" s="1"/>
  <c r="J22" i="13" s="1"/>
  <c r="K22" i="13" s="1"/>
  <c r="L22" i="13" s="1"/>
  <c r="M22" i="13" s="1"/>
  <c r="N22" i="13" s="1"/>
  <c r="B14" i="13"/>
  <c r="B15" i="13" s="1"/>
  <c r="B16" i="13" s="1"/>
  <c r="B17" i="13" s="1"/>
  <c r="B18" i="13" s="1"/>
  <c r="B19" i="13" s="1"/>
  <c r="D12" i="13"/>
  <c r="E12" i="13" s="1"/>
  <c r="F12" i="13" s="1"/>
  <c r="G12" i="13" s="1"/>
  <c r="H12" i="13" s="1"/>
  <c r="I12" i="13" s="1"/>
  <c r="J12" i="13" s="1"/>
  <c r="K12" i="13" s="1"/>
  <c r="L12" i="13" s="1"/>
  <c r="M12" i="13" s="1"/>
  <c r="N12" i="13" s="1"/>
  <c r="O12" i="13" s="1"/>
  <c r="P12" i="13" s="1"/>
  <c r="Q12" i="13" s="1"/>
  <c r="R12" i="13" s="1"/>
  <c r="S12" i="13" s="1"/>
  <c r="T12" i="13" s="1"/>
  <c r="U12" i="13" s="1"/>
  <c r="V12" i="13" s="1"/>
  <c r="W12" i="13" s="1"/>
  <c r="X12" i="13" s="1"/>
  <c r="Y12" i="13" s="1"/>
  <c r="Z12" i="13" s="1"/>
  <c r="G8" i="27" l="1"/>
  <c r="G7" i="27"/>
  <c r="G7" i="26"/>
  <c r="B199" i="25"/>
  <c r="B176" i="25"/>
  <c r="B199" i="24"/>
  <c r="B199" i="13"/>
  <c r="B229" i="13" s="1"/>
  <c r="B176" i="13"/>
  <c r="B275" i="13" l="1"/>
  <c r="B305" i="13" s="1"/>
  <c r="B252" i="13"/>
  <c r="B328" i="13" l="1"/>
  <c r="B351" i="13"/>
  <c r="B381" i="13" s="1"/>
  <c r="B427" i="13" l="1"/>
  <c r="B457" i="13" s="1"/>
  <c r="B404" i="13"/>
  <c r="B503" i="13" l="1"/>
  <c r="B533" i="13" s="1"/>
  <c r="B480" i="13"/>
  <c r="B579" i="13" l="1"/>
  <c r="B556" i="13"/>
  <c r="D589" i="12" l="1"/>
  <c r="E589" i="12" s="1"/>
  <c r="F589" i="12" s="1"/>
  <c r="G589" i="12" s="1"/>
  <c r="H589" i="12" s="1"/>
  <c r="I589" i="12" s="1"/>
  <c r="J589" i="12" s="1"/>
  <c r="K589" i="12" s="1"/>
  <c r="L589" i="12" s="1"/>
  <c r="M589" i="12" s="1"/>
  <c r="N589" i="12" s="1"/>
  <c r="B581" i="12"/>
  <c r="B582" i="12" s="1"/>
  <c r="B583" i="12" s="1"/>
  <c r="B584" i="12" s="1"/>
  <c r="B585" i="12" s="1"/>
  <c r="B586" i="12" s="1"/>
  <c r="D579" i="12"/>
  <c r="E579" i="12" s="1"/>
  <c r="F579" i="12" s="1"/>
  <c r="G579" i="12" s="1"/>
  <c r="H579" i="12" s="1"/>
  <c r="I579" i="12" s="1"/>
  <c r="J579" i="12" s="1"/>
  <c r="K579" i="12" s="1"/>
  <c r="L579" i="12" s="1"/>
  <c r="M579" i="12" s="1"/>
  <c r="N579" i="12" s="1"/>
  <c r="O579" i="12" s="1"/>
  <c r="P579" i="12" s="1"/>
  <c r="Q579" i="12" s="1"/>
  <c r="R579" i="12" s="1"/>
  <c r="S579" i="12" s="1"/>
  <c r="T579" i="12" s="1"/>
  <c r="U579" i="12" s="1"/>
  <c r="V579" i="12" s="1"/>
  <c r="W579" i="12" s="1"/>
  <c r="X579" i="12" s="1"/>
  <c r="Y579" i="12" s="1"/>
  <c r="Z579" i="12" s="1"/>
  <c r="B579" i="12"/>
  <c r="D566" i="12"/>
  <c r="E566" i="12" s="1"/>
  <c r="F566" i="12" s="1"/>
  <c r="G566" i="12" s="1"/>
  <c r="H566" i="12" s="1"/>
  <c r="I566" i="12" s="1"/>
  <c r="J566" i="12" s="1"/>
  <c r="K566" i="12" s="1"/>
  <c r="L566" i="12" s="1"/>
  <c r="M566" i="12" s="1"/>
  <c r="N566" i="12" s="1"/>
  <c r="B558" i="12"/>
  <c r="B559" i="12" s="1"/>
  <c r="B560" i="12" s="1"/>
  <c r="B561" i="12" s="1"/>
  <c r="B562" i="12" s="1"/>
  <c r="B563" i="12" s="1"/>
  <c r="D556" i="12"/>
  <c r="E556" i="12" s="1"/>
  <c r="F556" i="12" s="1"/>
  <c r="G556" i="12" s="1"/>
  <c r="H556" i="12" s="1"/>
  <c r="I556" i="12" s="1"/>
  <c r="J556" i="12" s="1"/>
  <c r="K556" i="12" s="1"/>
  <c r="L556" i="12" s="1"/>
  <c r="M556" i="12" s="1"/>
  <c r="N556" i="12" s="1"/>
  <c r="O556" i="12" s="1"/>
  <c r="P556" i="12" s="1"/>
  <c r="Q556" i="12" s="1"/>
  <c r="R556" i="12" s="1"/>
  <c r="S556" i="12" s="1"/>
  <c r="T556" i="12" s="1"/>
  <c r="U556" i="12" s="1"/>
  <c r="V556" i="12" s="1"/>
  <c r="W556" i="12" s="1"/>
  <c r="X556" i="12" s="1"/>
  <c r="Y556" i="12" s="1"/>
  <c r="Z556" i="12" s="1"/>
  <c r="B556" i="12"/>
  <c r="G553" i="12"/>
  <c r="D543" i="12"/>
  <c r="E543" i="12" s="1"/>
  <c r="F543" i="12" s="1"/>
  <c r="G543" i="12" s="1"/>
  <c r="H543" i="12" s="1"/>
  <c r="I543" i="12" s="1"/>
  <c r="J543" i="12" s="1"/>
  <c r="K543" i="12" s="1"/>
  <c r="L543" i="12" s="1"/>
  <c r="M543" i="12" s="1"/>
  <c r="N543" i="12" s="1"/>
  <c r="B535" i="12"/>
  <c r="B536" i="12" s="1"/>
  <c r="B537" i="12" s="1"/>
  <c r="B538" i="12" s="1"/>
  <c r="B539" i="12" s="1"/>
  <c r="B540" i="12" s="1"/>
  <c r="D533" i="12"/>
  <c r="E533" i="12" s="1"/>
  <c r="F533" i="12" s="1"/>
  <c r="G533" i="12" s="1"/>
  <c r="H533" i="12" s="1"/>
  <c r="I533" i="12" s="1"/>
  <c r="J533" i="12" s="1"/>
  <c r="K533" i="12" s="1"/>
  <c r="L533" i="12" s="1"/>
  <c r="M533" i="12" s="1"/>
  <c r="N533" i="12" s="1"/>
  <c r="O533" i="12" s="1"/>
  <c r="P533" i="12" s="1"/>
  <c r="Q533" i="12" s="1"/>
  <c r="R533" i="12" s="1"/>
  <c r="S533" i="12" s="1"/>
  <c r="T533" i="12" s="1"/>
  <c r="U533" i="12" s="1"/>
  <c r="V533" i="12" s="1"/>
  <c r="W533" i="12" s="1"/>
  <c r="X533" i="12" s="1"/>
  <c r="Y533" i="12" s="1"/>
  <c r="Z533" i="12" s="1"/>
  <c r="D513" i="12"/>
  <c r="E513" i="12" s="1"/>
  <c r="F513" i="12" s="1"/>
  <c r="G513" i="12" s="1"/>
  <c r="H513" i="12" s="1"/>
  <c r="I513" i="12" s="1"/>
  <c r="J513" i="12" s="1"/>
  <c r="K513" i="12" s="1"/>
  <c r="L513" i="12" s="1"/>
  <c r="M513" i="12" s="1"/>
  <c r="N513" i="12" s="1"/>
  <c r="B505" i="12"/>
  <c r="B506" i="12" s="1"/>
  <c r="B507" i="12" s="1"/>
  <c r="B508" i="12" s="1"/>
  <c r="B509" i="12" s="1"/>
  <c r="B510" i="12" s="1"/>
  <c r="D503" i="12"/>
  <c r="E503" i="12" s="1"/>
  <c r="F503" i="12" s="1"/>
  <c r="G503" i="12" s="1"/>
  <c r="H503" i="12" s="1"/>
  <c r="I503" i="12" s="1"/>
  <c r="J503" i="12" s="1"/>
  <c r="K503" i="12" s="1"/>
  <c r="L503" i="12" s="1"/>
  <c r="M503" i="12" s="1"/>
  <c r="N503" i="12" s="1"/>
  <c r="O503" i="12" s="1"/>
  <c r="P503" i="12" s="1"/>
  <c r="Q503" i="12" s="1"/>
  <c r="R503" i="12" s="1"/>
  <c r="S503" i="12" s="1"/>
  <c r="T503" i="12" s="1"/>
  <c r="U503" i="12" s="1"/>
  <c r="V503" i="12" s="1"/>
  <c r="W503" i="12" s="1"/>
  <c r="X503" i="12" s="1"/>
  <c r="Y503" i="12" s="1"/>
  <c r="Z503" i="12" s="1"/>
  <c r="B503" i="12"/>
  <c r="D490" i="12"/>
  <c r="E490" i="12" s="1"/>
  <c r="F490" i="12" s="1"/>
  <c r="G490" i="12" s="1"/>
  <c r="H490" i="12" s="1"/>
  <c r="I490" i="12" s="1"/>
  <c r="J490" i="12" s="1"/>
  <c r="K490" i="12" s="1"/>
  <c r="L490" i="12" s="1"/>
  <c r="M490" i="12" s="1"/>
  <c r="N490" i="12" s="1"/>
  <c r="B482" i="12"/>
  <c r="B483" i="12" s="1"/>
  <c r="B484" i="12" s="1"/>
  <c r="B485" i="12" s="1"/>
  <c r="B486" i="12" s="1"/>
  <c r="B487" i="12" s="1"/>
  <c r="D480" i="12"/>
  <c r="E480" i="12" s="1"/>
  <c r="F480" i="12" s="1"/>
  <c r="G480" i="12" s="1"/>
  <c r="H480" i="12" s="1"/>
  <c r="I480" i="12" s="1"/>
  <c r="J480" i="12" s="1"/>
  <c r="K480" i="12" s="1"/>
  <c r="L480" i="12" s="1"/>
  <c r="M480" i="12" s="1"/>
  <c r="N480" i="12" s="1"/>
  <c r="O480" i="12" s="1"/>
  <c r="P480" i="12" s="1"/>
  <c r="Q480" i="12" s="1"/>
  <c r="R480" i="12" s="1"/>
  <c r="S480" i="12" s="1"/>
  <c r="T480" i="12" s="1"/>
  <c r="U480" i="12" s="1"/>
  <c r="V480" i="12" s="1"/>
  <c r="W480" i="12" s="1"/>
  <c r="X480" i="12" s="1"/>
  <c r="Y480" i="12" s="1"/>
  <c r="Z480" i="12" s="1"/>
  <c r="G477" i="12"/>
  <c r="D467" i="12"/>
  <c r="E467" i="12" s="1"/>
  <c r="F467" i="12" s="1"/>
  <c r="G467" i="12" s="1"/>
  <c r="H467" i="12" s="1"/>
  <c r="I467" i="12" s="1"/>
  <c r="J467" i="12" s="1"/>
  <c r="K467" i="12" s="1"/>
  <c r="L467" i="12" s="1"/>
  <c r="M467" i="12" s="1"/>
  <c r="N467" i="12" s="1"/>
  <c r="B459" i="12"/>
  <c r="B460" i="12" s="1"/>
  <c r="B461" i="12" s="1"/>
  <c r="B462" i="12" s="1"/>
  <c r="B463" i="12" s="1"/>
  <c r="B464" i="12" s="1"/>
  <c r="D457" i="12"/>
  <c r="E457" i="12" s="1"/>
  <c r="F457" i="12" s="1"/>
  <c r="G457" i="12" s="1"/>
  <c r="H457" i="12" s="1"/>
  <c r="I457" i="12" s="1"/>
  <c r="J457" i="12" s="1"/>
  <c r="K457" i="12" s="1"/>
  <c r="L457" i="12" s="1"/>
  <c r="M457" i="12" s="1"/>
  <c r="N457" i="12" s="1"/>
  <c r="O457" i="12" s="1"/>
  <c r="P457" i="12" s="1"/>
  <c r="Q457" i="12" s="1"/>
  <c r="R457" i="12" s="1"/>
  <c r="S457" i="12" s="1"/>
  <c r="T457" i="12" s="1"/>
  <c r="U457" i="12" s="1"/>
  <c r="V457" i="12" s="1"/>
  <c r="W457" i="12" s="1"/>
  <c r="X457" i="12" s="1"/>
  <c r="Y457" i="12" s="1"/>
  <c r="Z457" i="12" s="1"/>
  <c r="D437" i="12"/>
  <c r="E437" i="12" s="1"/>
  <c r="F437" i="12" s="1"/>
  <c r="G437" i="12" s="1"/>
  <c r="H437" i="12" s="1"/>
  <c r="I437" i="12" s="1"/>
  <c r="J437" i="12" s="1"/>
  <c r="K437" i="12" s="1"/>
  <c r="L437" i="12" s="1"/>
  <c r="M437" i="12" s="1"/>
  <c r="N437" i="12" s="1"/>
  <c r="B429" i="12"/>
  <c r="B430" i="12" s="1"/>
  <c r="B431" i="12" s="1"/>
  <c r="B432" i="12" s="1"/>
  <c r="B433" i="12" s="1"/>
  <c r="B434" i="12" s="1"/>
  <c r="D427" i="12"/>
  <c r="E427" i="12" s="1"/>
  <c r="F427" i="12" s="1"/>
  <c r="G427" i="12" s="1"/>
  <c r="H427" i="12" s="1"/>
  <c r="I427" i="12" s="1"/>
  <c r="J427" i="12" s="1"/>
  <c r="K427" i="12" s="1"/>
  <c r="L427" i="12" s="1"/>
  <c r="M427" i="12" s="1"/>
  <c r="N427" i="12" s="1"/>
  <c r="O427" i="12" s="1"/>
  <c r="P427" i="12" s="1"/>
  <c r="Q427" i="12" s="1"/>
  <c r="R427" i="12" s="1"/>
  <c r="S427" i="12" s="1"/>
  <c r="T427" i="12" s="1"/>
  <c r="U427" i="12" s="1"/>
  <c r="V427" i="12" s="1"/>
  <c r="W427" i="12" s="1"/>
  <c r="X427" i="12" s="1"/>
  <c r="Y427" i="12" s="1"/>
  <c r="Z427" i="12" s="1"/>
  <c r="B427" i="12"/>
  <c r="D414" i="12"/>
  <c r="E414" i="12" s="1"/>
  <c r="F414" i="12" s="1"/>
  <c r="G414" i="12" s="1"/>
  <c r="H414" i="12" s="1"/>
  <c r="I414" i="12" s="1"/>
  <c r="J414" i="12" s="1"/>
  <c r="K414" i="12" s="1"/>
  <c r="L414" i="12" s="1"/>
  <c r="M414" i="12" s="1"/>
  <c r="N414" i="12" s="1"/>
  <c r="B406" i="12"/>
  <c r="B407" i="12" s="1"/>
  <c r="B408" i="12" s="1"/>
  <c r="B409" i="12" s="1"/>
  <c r="B410" i="12" s="1"/>
  <c r="B411" i="12" s="1"/>
  <c r="D404" i="12"/>
  <c r="E404" i="12" s="1"/>
  <c r="F404" i="12" s="1"/>
  <c r="G404" i="12" s="1"/>
  <c r="H404" i="12" s="1"/>
  <c r="I404" i="12" s="1"/>
  <c r="J404" i="12" s="1"/>
  <c r="K404" i="12" s="1"/>
  <c r="L404" i="12" s="1"/>
  <c r="M404" i="12" s="1"/>
  <c r="N404" i="12" s="1"/>
  <c r="O404" i="12" s="1"/>
  <c r="P404" i="12" s="1"/>
  <c r="Q404" i="12" s="1"/>
  <c r="R404" i="12" s="1"/>
  <c r="S404" i="12" s="1"/>
  <c r="T404" i="12" s="1"/>
  <c r="U404" i="12" s="1"/>
  <c r="V404" i="12" s="1"/>
  <c r="W404" i="12" s="1"/>
  <c r="X404" i="12" s="1"/>
  <c r="Y404" i="12" s="1"/>
  <c r="Z404" i="12" s="1"/>
  <c r="B404" i="12"/>
  <c r="G401" i="12"/>
  <c r="G424" i="12" s="1"/>
  <c r="D391" i="12"/>
  <c r="E391" i="12" s="1"/>
  <c r="F391" i="12" s="1"/>
  <c r="G391" i="12" s="1"/>
  <c r="H391" i="12" s="1"/>
  <c r="I391" i="12" s="1"/>
  <c r="J391" i="12" s="1"/>
  <c r="K391" i="12" s="1"/>
  <c r="L391" i="12" s="1"/>
  <c r="M391" i="12" s="1"/>
  <c r="N391" i="12" s="1"/>
  <c r="B383" i="12"/>
  <c r="B384" i="12" s="1"/>
  <c r="B385" i="12" s="1"/>
  <c r="B386" i="12" s="1"/>
  <c r="B387" i="12" s="1"/>
  <c r="B388" i="12" s="1"/>
  <c r="D381" i="12"/>
  <c r="E381" i="12" s="1"/>
  <c r="F381" i="12" s="1"/>
  <c r="G381" i="12" s="1"/>
  <c r="H381" i="12" s="1"/>
  <c r="I381" i="12" s="1"/>
  <c r="J381" i="12" s="1"/>
  <c r="K381" i="12" s="1"/>
  <c r="L381" i="12" s="1"/>
  <c r="M381" i="12" s="1"/>
  <c r="N381" i="12" s="1"/>
  <c r="O381" i="12" s="1"/>
  <c r="P381" i="12" s="1"/>
  <c r="Q381" i="12" s="1"/>
  <c r="R381" i="12" s="1"/>
  <c r="S381" i="12" s="1"/>
  <c r="T381" i="12" s="1"/>
  <c r="U381" i="12" s="1"/>
  <c r="V381" i="12" s="1"/>
  <c r="W381" i="12" s="1"/>
  <c r="X381" i="12" s="1"/>
  <c r="Y381" i="12" s="1"/>
  <c r="Z381" i="12" s="1"/>
  <c r="D361" i="12"/>
  <c r="E361" i="12" s="1"/>
  <c r="F361" i="12" s="1"/>
  <c r="G361" i="12" s="1"/>
  <c r="H361" i="12" s="1"/>
  <c r="I361" i="12" s="1"/>
  <c r="J361" i="12" s="1"/>
  <c r="K361" i="12" s="1"/>
  <c r="L361" i="12" s="1"/>
  <c r="M361" i="12" s="1"/>
  <c r="N361" i="12" s="1"/>
  <c r="B353" i="12"/>
  <c r="B354" i="12" s="1"/>
  <c r="B355" i="12" s="1"/>
  <c r="B356" i="12" s="1"/>
  <c r="B357" i="12" s="1"/>
  <c r="B358" i="12" s="1"/>
  <c r="D351" i="12"/>
  <c r="E351" i="12" s="1"/>
  <c r="F351" i="12" s="1"/>
  <c r="G351" i="12" s="1"/>
  <c r="H351" i="12" s="1"/>
  <c r="I351" i="12" s="1"/>
  <c r="J351" i="12" s="1"/>
  <c r="K351" i="12" s="1"/>
  <c r="L351" i="12" s="1"/>
  <c r="M351" i="12" s="1"/>
  <c r="N351" i="12" s="1"/>
  <c r="O351" i="12" s="1"/>
  <c r="P351" i="12" s="1"/>
  <c r="Q351" i="12" s="1"/>
  <c r="R351" i="12" s="1"/>
  <c r="S351" i="12" s="1"/>
  <c r="T351" i="12" s="1"/>
  <c r="U351" i="12" s="1"/>
  <c r="V351" i="12" s="1"/>
  <c r="W351" i="12" s="1"/>
  <c r="X351" i="12" s="1"/>
  <c r="Y351" i="12" s="1"/>
  <c r="Z351" i="12" s="1"/>
  <c r="B351" i="12"/>
  <c r="D338" i="12"/>
  <c r="E338" i="12" s="1"/>
  <c r="F338" i="12" s="1"/>
  <c r="G338" i="12" s="1"/>
  <c r="H338" i="12" s="1"/>
  <c r="I338" i="12" s="1"/>
  <c r="J338" i="12" s="1"/>
  <c r="K338" i="12" s="1"/>
  <c r="L338" i="12" s="1"/>
  <c r="M338" i="12" s="1"/>
  <c r="N338" i="12" s="1"/>
  <c r="B330" i="12"/>
  <c r="B331" i="12" s="1"/>
  <c r="B332" i="12" s="1"/>
  <c r="B333" i="12" s="1"/>
  <c r="B334" i="12" s="1"/>
  <c r="B335" i="12" s="1"/>
  <c r="D328" i="12"/>
  <c r="E328" i="12" s="1"/>
  <c r="F328" i="12" s="1"/>
  <c r="G328" i="12" s="1"/>
  <c r="H328" i="12" s="1"/>
  <c r="I328" i="12" s="1"/>
  <c r="J328" i="12" s="1"/>
  <c r="K328" i="12" s="1"/>
  <c r="L328" i="12" s="1"/>
  <c r="M328" i="12" s="1"/>
  <c r="N328" i="12" s="1"/>
  <c r="O328" i="12" s="1"/>
  <c r="P328" i="12" s="1"/>
  <c r="Q328" i="12" s="1"/>
  <c r="R328" i="12" s="1"/>
  <c r="S328" i="12" s="1"/>
  <c r="T328" i="12" s="1"/>
  <c r="U328" i="12" s="1"/>
  <c r="V328" i="12" s="1"/>
  <c r="W328" i="12" s="1"/>
  <c r="X328" i="12" s="1"/>
  <c r="Y328" i="12" s="1"/>
  <c r="Z328" i="12" s="1"/>
  <c r="B328" i="12"/>
  <c r="G325" i="12"/>
  <c r="G348" i="12" s="1"/>
  <c r="D315" i="12"/>
  <c r="E315" i="12" s="1"/>
  <c r="F315" i="12" s="1"/>
  <c r="G315" i="12" s="1"/>
  <c r="H315" i="12" s="1"/>
  <c r="I315" i="12" s="1"/>
  <c r="J315" i="12" s="1"/>
  <c r="K315" i="12" s="1"/>
  <c r="L315" i="12" s="1"/>
  <c r="M315" i="12" s="1"/>
  <c r="N315" i="12" s="1"/>
  <c r="B307" i="12"/>
  <c r="B308" i="12" s="1"/>
  <c r="B309" i="12" s="1"/>
  <c r="B310" i="12" s="1"/>
  <c r="B311" i="12" s="1"/>
  <c r="B312" i="12" s="1"/>
  <c r="D305" i="12"/>
  <c r="E305" i="12" s="1"/>
  <c r="F305" i="12" s="1"/>
  <c r="G305" i="12" s="1"/>
  <c r="H305" i="12" s="1"/>
  <c r="I305" i="12" s="1"/>
  <c r="J305" i="12" s="1"/>
  <c r="K305" i="12" s="1"/>
  <c r="L305" i="12" s="1"/>
  <c r="M305" i="12" s="1"/>
  <c r="N305" i="12" s="1"/>
  <c r="O305" i="12" s="1"/>
  <c r="P305" i="12" s="1"/>
  <c r="Q305" i="12" s="1"/>
  <c r="R305" i="12" s="1"/>
  <c r="S305" i="12" s="1"/>
  <c r="T305" i="12" s="1"/>
  <c r="U305" i="12" s="1"/>
  <c r="V305" i="12" s="1"/>
  <c r="W305" i="12" s="1"/>
  <c r="X305" i="12" s="1"/>
  <c r="Y305" i="12" s="1"/>
  <c r="Z305" i="12" s="1"/>
  <c r="G300" i="12"/>
  <c r="D285" i="12"/>
  <c r="E285" i="12" s="1"/>
  <c r="F285" i="12" s="1"/>
  <c r="G285" i="12" s="1"/>
  <c r="H285" i="12" s="1"/>
  <c r="I285" i="12" s="1"/>
  <c r="J285" i="12" s="1"/>
  <c r="K285" i="12" s="1"/>
  <c r="L285" i="12" s="1"/>
  <c r="M285" i="12" s="1"/>
  <c r="N285" i="12" s="1"/>
  <c r="B277" i="12"/>
  <c r="B278" i="12" s="1"/>
  <c r="B279" i="12" s="1"/>
  <c r="B280" i="12" s="1"/>
  <c r="B281" i="12" s="1"/>
  <c r="B282" i="12" s="1"/>
  <c r="D275" i="12"/>
  <c r="E275" i="12" s="1"/>
  <c r="F275" i="12" s="1"/>
  <c r="G275" i="12" s="1"/>
  <c r="H275" i="12" s="1"/>
  <c r="I275" i="12" s="1"/>
  <c r="J275" i="12" s="1"/>
  <c r="K275" i="12" s="1"/>
  <c r="L275" i="12" s="1"/>
  <c r="M275" i="12" s="1"/>
  <c r="N275" i="12" s="1"/>
  <c r="O275" i="12" s="1"/>
  <c r="P275" i="12" s="1"/>
  <c r="Q275" i="12" s="1"/>
  <c r="R275" i="12" s="1"/>
  <c r="S275" i="12" s="1"/>
  <c r="T275" i="12" s="1"/>
  <c r="U275" i="12" s="1"/>
  <c r="V275" i="12" s="1"/>
  <c r="W275" i="12" s="1"/>
  <c r="X275" i="12" s="1"/>
  <c r="Y275" i="12" s="1"/>
  <c r="Z275" i="12" s="1"/>
  <c r="B275" i="12"/>
  <c r="D262" i="12"/>
  <c r="E262" i="12" s="1"/>
  <c r="F262" i="12" s="1"/>
  <c r="G262" i="12" s="1"/>
  <c r="H262" i="12" s="1"/>
  <c r="I262" i="12" s="1"/>
  <c r="J262" i="12" s="1"/>
  <c r="K262" i="12" s="1"/>
  <c r="L262" i="12" s="1"/>
  <c r="M262" i="12" s="1"/>
  <c r="N262" i="12" s="1"/>
  <c r="B254" i="12"/>
  <c r="B255" i="12" s="1"/>
  <c r="B256" i="12" s="1"/>
  <c r="B257" i="12" s="1"/>
  <c r="B258" i="12" s="1"/>
  <c r="B259" i="12" s="1"/>
  <c r="D252" i="12"/>
  <c r="E252" i="12" s="1"/>
  <c r="F252" i="12" s="1"/>
  <c r="G252" i="12" s="1"/>
  <c r="H252" i="12" s="1"/>
  <c r="I252" i="12" s="1"/>
  <c r="J252" i="12" s="1"/>
  <c r="K252" i="12" s="1"/>
  <c r="L252" i="12" s="1"/>
  <c r="M252" i="12" s="1"/>
  <c r="N252" i="12" s="1"/>
  <c r="O252" i="12" s="1"/>
  <c r="P252" i="12" s="1"/>
  <c r="Q252" i="12" s="1"/>
  <c r="R252" i="12" s="1"/>
  <c r="S252" i="12" s="1"/>
  <c r="T252" i="12" s="1"/>
  <c r="U252" i="12" s="1"/>
  <c r="V252" i="12" s="1"/>
  <c r="W252" i="12" s="1"/>
  <c r="X252" i="12" s="1"/>
  <c r="Y252" i="12" s="1"/>
  <c r="Z252" i="12" s="1"/>
  <c r="G249" i="12"/>
  <c r="G272" i="12" s="1"/>
  <c r="D239" i="12"/>
  <c r="E239" i="12" s="1"/>
  <c r="F239" i="12" s="1"/>
  <c r="G239" i="12" s="1"/>
  <c r="H239" i="12" s="1"/>
  <c r="I239" i="12" s="1"/>
  <c r="J239" i="12" s="1"/>
  <c r="K239" i="12" s="1"/>
  <c r="L239" i="12" s="1"/>
  <c r="M239" i="12" s="1"/>
  <c r="N239" i="12" s="1"/>
  <c r="B231" i="12"/>
  <c r="B232" i="12" s="1"/>
  <c r="B233" i="12" s="1"/>
  <c r="B234" i="12" s="1"/>
  <c r="B235" i="12" s="1"/>
  <c r="B236" i="12" s="1"/>
  <c r="D229" i="12"/>
  <c r="E229" i="12" s="1"/>
  <c r="F229" i="12" s="1"/>
  <c r="G229" i="12" s="1"/>
  <c r="H229" i="12" s="1"/>
  <c r="I229" i="12" s="1"/>
  <c r="J229" i="12" s="1"/>
  <c r="K229" i="12" s="1"/>
  <c r="L229" i="12" s="1"/>
  <c r="M229" i="12" s="1"/>
  <c r="N229" i="12" s="1"/>
  <c r="O229" i="12" s="1"/>
  <c r="P229" i="12" s="1"/>
  <c r="Q229" i="12" s="1"/>
  <c r="R229" i="12" s="1"/>
  <c r="S229" i="12" s="1"/>
  <c r="T229" i="12" s="1"/>
  <c r="U229" i="12" s="1"/>
  <c r="V229" i="12" s="1"/>
  <c r="W229" i="12" s="1"/>
  <c r="X229" i="12" s="1"/>
  <c r="Y229" i="12" s="1"/>
  <c r="Z229" i="12" s="1"/>
  <c r="G224" i="12"/>
  <c r="D209" i="12"/>
  <c r="E209" i="12" s="1"/>
  <c r="F209" i="12" s="1"/>
  <c r="G209" i="12" s="1"/>
  <c r="H209" i="12" s="1"/>
  <c r="I209" i="12" s="1"/>
  <c r="J209" i="12" s="1"/>
  <c r="K209" i="12" s="1"/>
  <c r="L209" i="12" s="1"/>
  <c r="M209" i="12" s="1"/>
  <c r="N209" i="12" s="1"/>
  <c r="B201" i="12"/>
  <c r="B202" i="12" s="1"/>
  <c r="B203" i="12" s="1"/>
  <c r="B204" i="12" s="1"/>
  <c r="B205" i="12" s="1"/>
  <c r="B206" i="12" s="1"/>
  <c r="D199" i="12"/>
  <c r="E199" i="12" s="1"/>
  <c r="F199" i="12" s="1"/>
  <c r="G199" i="12" s="1"/>
  <c r="H199" i="12" s="1"/>
  <c r="I199" i="12" s="1"/>
  <c r="J199" i="12" s="1"/>
  <c r="K199" i="12" s="1"/>
  <c r="L199" i="12" s="1"/>
  <c r="M199" i="12" s="1"/>
  <c r="N199" i="12" s="1"/>
  <c r="O199" i="12" s="1"/>
  <c r="P199" i="12" s="1"/>
  <c r="Q199" i="12" s="1"/>
  <c r="R199" i="12" s="1"/>
  <c r="S199" i="12" s="1"/>
  <c r="T199" i="12" s="1"/>
  <c r="U199" i="12" s="1"/>
  <c r="V199" i="12" s="1"/>
  <c r="W199" i="12" s="1"/>
  <c r="X199" i="12" s="1"/>
  <c r="Y199" i="12" s="1"/>
  <c r="Z199" i="12" s="1"/>
  <c r="B199" i="12"/>
  <c r="G196" i="12"/>
  <c r="D186" i="12"/>
  <c r="E186" i="12" s="1"/>
  <c r="F186" i="12" s="1"/>
  <c r="G186" i="12" s="1"/>
  <c r="H186" i="12" s="1"/>
  <c r="I186" i="12" s="1"/>
  <c r="J186" i="12" s="1"/>
  <c r="K186" i="12" s="1"/>
  <c r="L186" i="12" s="1"/>
  <c r="M186" i="12" s="1"/>
  <c r="N186" i="12" s="1"/>
  <c r="B178" i="12"/>
  <c r="B179" i="12" s="1"/>
  <c r="B180" i="12" s="1"/>
  <c r="B181" i="12" s="1"/>
  <c r="B182" i="12" s="1"/>
  <c r="B183" i="12" s="1"/>
  <c r="D176" i="12"/>
  <c r="E176" i="12" s="1"/>
  <c r="F176" i="12" s="1"/>
  <c r="G176" i="12" s="1"/>
  <c r="H176" i="12" s="1"/>
  <c r="I176" i="12" s="1"/>
  <c r="J176" i="12" s="1"/>
  <c r="K176" i="12" s="1"/>
  <c r="L176" i="12" s="1"/>
  <c r="M176" i="12" s="1"/>
  <c r="N176" i="12" s="1"/>
  <c r="O176" i="12" s="1"/>
  <c r="P176" i="12" s="1"/>
  <c r="Q176" i="12" s="1"/>
  <c r="R176" i="12" s="1"/>
  <c r="S176" i="12" s="1"/>
  <c r="T176" i="12" s="1"/>
  <c r="U176" i="12" s="1"/>
  <c r="V176" i="12" s="1"/>
  <c r="W176" i="12" s="1"/>
  <c r="X176" i="12" s="1"/>
  <c r="Y176" i="12" s="1"/>
  <c r="Z176" i="12" s="1"/>
  <c r="B176" i="12"/>
  <c r="D163" i="12"/>
  <c r="E163" i="12" s="1"/>
  <c r="F163" i="12" s="1"/>
  <c r="G163" i="12" s="1"/>
  <c r="H163" i="12" s="1"/>
  <c r="I163" i="12" s="1"/>
  <c r="J163" i="12" s="1"/>
  <c r="K163" i="12" s="1"/>
  <c r="L163" i="12" s="1"/>
  <c r="M163" i="12" s="1"/>
  <c r="N163" i="12" s="1"/>
  <c r="B155" i="12"/>
  <c r="B156" i="12" s="1"/>
  <c r="B157" i="12" s="1"/>
  <c r="B158" i="12" s="1"/>
  <c r="B159" i="12" s="1"/>
  <c r="B160" i="12" s="1"/>
  <c r="D153" i="12"/>
  <c r="E153" i="12" s="1"/>
  <c r="F153" i="12" s="1"/>
  <c r="G153" i="12" s="1"/>
  <c r="H153" i="12" s="1"/>
  <c r="I153" i="12" s="1"/>
  <c r="J153" i="12" s="1"/>
  <c r="K153" i="12" s="1"/>
  <c r="L153" i="12" s="1"/>
  <c r="M153" i="12" s="1"/>
  <c r="N153" i="12" s="1"/>
  <c r="O153" i="12" s="1"/>
  <c r="P153" i="12" s="1"/>
  <c r="Q153" i="12" s="1"/>
  <c r="R153" i="12" s="1"/>
  <c r="S153" i="12" s="1"/>
  <c r="T153" i="12" s="1"/>
  <c r="U153" i="12" s="1"/>
  <c r="V153" i="12" s="1"/>
  <c r="W153" i="12" s="1"/>
  <c r="X153" i="12" s="1"/>
  <c r="Y153" i="12" s="1"/>
  <c r="Z153" i="12" s="1"/>
  <c r="D133" i="12"/>
  <c r="E133" i="12" s="1"/>
  <c r="F133" i="12" s="1"/>
  <c r="G133" i="12" s="1"/>
  <c r="H133" i="12" s="1"/>
  <c r="I133" i="12" s="1"/>
  <c r="J133" i="12" s="1"/>
  <c r="K133" i="12" s="1"/>
  <c r="L133" i="12" s="1"/>
  <c r="M133" i="12" s="1"/>
  <c r="N133" i="12" s="1"/>
  <c r="B125" i="12"/>
  <c r="B126" i="12" s="1"/>
  <c r="B127" i="12" s="1"/>
  <c r="B128" i="12" s="1"/>
  <c r="B129" i="12" s="1"/>
  <c r="B130" i="12" s="1"/>
  <c r="D123" i="12"/>
  <c r="E123" i="12" s="1"/>
  <c r="F123" i="12" s="1"/>
  <c r="G123" i="12" s="1"/>
  <c r="H123" i="12" s="1"/>
  <c r="I123" i="12" s="1"/>
  <c r="J123" i="12" s="1"/>
  <c r="K123" i="12" s="1"/>
  <c r="L123" i="12" s="1"/>
  <c r="M123" i="12" s="1"/>
  <c r="N123" i="12" s="1"/>
  <c r="O123" i="12" s="1"/>
  <c r="P123" i="12" s="1"/>
  <c r="Q123" i="12" s="1"/>
  <c r="R123" i="12" s="1"/>
  <c r="S123" i="12" s="1"/>
  <c r="T123" i="12" s="1"/>
  <c r="U123" i="12" s="1"/>
  <c r="V123" i="12" s="1"/>
  <c r="W123" i="12" s="1"/>
  <c r="X123" i="12" s="1"/>
  <c r="Y123" i="12" s="1"/>
  <c r="Z123" i="12" s="1"/>
  <c r="D112" i="12"/>
  <c r="E112" i="12" s="1"/>
  <c r="F112" i="12" s="1"/>
  <c r="G112" i="12" s="1"/>
  <c r="H112" i="12" s="1"/>
  <c r="I112" i="12" s="1"/>
  <c r="J112" i="12" s="1"/>
  <c r="K112" i="12" s="1"/>
  <c r="L112" i="12" s="1"/>
  <c r="M112" i="12" s="1"/>
  <c r="N112" i="12" s="1"/>
  <c r="B104" i="12"/>
  <c r="B105" i="12" s="1"/>
  <c r="B106" i="12" s="1"/>
  <c r="B107" i="12" s="1"/>
  <c r="B108" i="12" s="1"/>
  <c r="B109" i="12" s="1"/>
  <c r="D102" i="12"/>
  <c r="E102" i="12" s="1"/>
  <c r="F102" i="12" s="1"/>
  <c r="G102" i="12" s="1"/>
  <c r="H102" i="12" s="1"/>
  <c r="I102" i="12" s="1"/>
  <c r="J102" i="12" s="1"/>
  <c r="K102" i="12" s="1"/>
  <c r="L102" i="12" s="1"/>
  <c r="M102" i="12" s="1"/>
  <c r="N102" i="12" s="1"/>
  <c r="O102" i="12" s="1"/>
  <c r="P102" i="12" s="1"/>
  <c r="Q102" i="12" s="1"/>
  <c r="R102" i="12" s="1"/>
  <c r="S102" i="12" s="1"/>
  <c r="T102" i="12" s="1"/>
  <c r="U102" i="12" s="1"/>
  <c r="V102" i="12" s="1"/>
  <c r="W102" i="12" s="1"/>
  <c r="X102" i="12" s="1"/>
  <c r="Y102" i="12" s="1"/>
  <c r="Z102" i="12" s="1"/>
  <c r="D94" i="12"/>
  <c r="E94" i="12" s="1"/>
  <c r="F94" i="12" s="1"/>
  <c r="G94" i="12" s="1"/>
  <c r="H94" i="12" s="1"/>
  <c r="I94" i="12" s="1"/>
  <c r="J94" i="12" s="1"/>
  <c r="K94" i="12" s="1"/>
  <c r="L94" i="12" s="1"/>
  <c r="M94" i="12" s="1"/>
  <c r="N94" i="12" s="1"/>
  <c r="B86" i="12"/>
  <c r="B87" i="12" s="1"/>
  <c r="B88" i="12" s="1"/>
  <c r="B89" i="12" s="1"/>
  <c r="B90" i="12" s="1"/>
  <c r="B91" i="12" s="1"/>
  <c r="D84" i="12"/>
  <c r="E84" i="12" s="1"/>
  <c r="F84" i="12" s="1"/>
  <c r="G84" i="12" s="1"/>
  <c r="H84" i="12" s="1"/>
  <c r="I84" i="12" s="1"/>
  <c r="J84" i="12" s="1"/>
  <c r="K84" i="12" s="1"/>
  <c r="L84" i="12" s="1"/>
  <c r="M84" i="12" s="1"/>
  <c r="N84" i="12" s="1"/>
  <c r="O84" i="12" s="1"/>
  <c r="P84" i="12" s="1"/>
  <c r="Q84" i="12" s="1"/>
  <c r="R84" i="12" s="1"/>
  <c r="S84" i="12" s="1"/>
  <c r="T84" i="12" s="1"/>
  <c r="U84" i="12" s="1"/>
  <c r="V84" i="12" s="1"/>
  <c r="W84" i="12" s="1"/>
  <c r="X84" i="12" s="1"/>
  <c r="Y84" i="12" s="1"/>
  <c r="Z84" i="12" s="1"/>
  <c r="D76" i="12"/>
  <c r="E76" i="12" s="1"/>
  <c r="F76" i="12" s="1"/>
  <c r="G76" i="12" s="1"/>
  <c r="H76" i="12" s="1"/>
  <c r="I76" i="12" s="1"/>
  <c r="J76" i="12" s="1"/>
  <c r="K76" i="12" s="1"/>
  <c r="L76" i="12" s="1"/>
  <c r="M76" i="12" s="1"/>
  <c r="N76" i="12" s="1"/>
  <c r="B68" i="12"/>
  <c r="B69" i="12" s="1"/>
  <c r="B70" i="12" s="1"/>
  <c r="B71" i="12" s="1"/>
  <c r="B72" i="12" s="1"/>
  <c r="B73" i="12" s="1"/>
  <c r="D66" i="12"/>
  <c r="E66" i="12" s="1"/>
  <c r="F66" i="12" s="1"/>
  <c r="G66" i="12" s="1"/>
  <c r="H66" i="12" s="1"/>
  <c r="I66" i="12" s="1"/>
  <c r="J66" i="12" s="1"/>
  <c r="K66" i="12" s="1"/>
  <c r="L66" i="12" s="1"/>
  <c r="M66" i="12" s="1"/>
  <c r="N66" i="12" s="1"/>
  <c r="O66" i="12" s="1"/>
  <c r="P66" i="12" s="1"/>
  <c r="Q66" i="12" s="1"/>
  <c r="R66" i="12" s="1"/>
  <c r="S66" i="12" s="1"/>
  <c r="T66" i="12" s="1"/>
  <c r="U66" i="12" s="1"/>
  <c r="V66" i="12" s="1"/>
  <c r="W66" i="12" s="1"/>
  <c r="X66" i="12" s="1"/>
  <c r="Y66" i="12" s="1"/>
  <c r="Z66" i="12" s="1"/>
  <c r="D58" i="12"/>
  <c r="E58" i="12" s="1"/>
  <c r="F58" i="12" s="1"/>
  <c r="G58" i="12" s="1"/>
  <c r="H58" i="12" s="1"/>
  <c r="I58" i="12" s="1"/>
  <c r="J58" i="12" s="1"/>
  <c r="K58" i="12" s="1"/>
  <c r="L58" i="12" s="1"/>
  <c r="M58" i="12" s="1"/>
  <c r="N58" i="12" s="1"/>
  <c r="B50" i="12"/>
  <c r="B51" i="12" s="1"/>
  <c r="B52" i="12" s="1"/>
  <c r="B53" i="12" s="1"/>
  <c r="B54" i="12" s="1"/>
  <c r="B55" i="12" s="1"/>
  <c r="D48" i="12"/>
  <c r="E48" i="12" s="1"/>
  <c r="F48" i="12" s="1"/>
  <c r="G48" i="12" s="1"/>
  <c r="H48" i="12" s="1"/>
  <c r="I48" i="12" s="1"/>
  <c r="J48" i="12" s="1"/>
  <c r="K48" i="12" s="1"/>
  <c r="L48" i="12" s="1"/>
  <c r="M48" i="12" s="1"/>
  <c r="N48" i="12" s="1"/>
  <c r="O48" i="12" s="1"/>
  <c r="P48" i="12" s="1"/>
  <c r="Q48" i="12" s="1"/>
  <c r="R48" i="12" s="1"/>
  <c r="S48" i="12" s="1"/>
  <c r="T48" i="12" s="1"/>
  <c r="U48" i="12" s="1"/>
  <c r="V48" i="12" s="1"/>
  <c r="W48" i="12" s="1"/>
  <c r="X48" i="12" s="1"/>
  <c r="Y48" i="12" s="1"/>
  <c r="Z48" i="12" s="1"/>
  <c r="D40" i="12"/>
  <c r="E40" i="12" s="1"/>
  <c r="F40" i="12" s="1"/>
  <c r="G40" i="12" s="1"/>
  <c r="H40" i="12" s="1"/>
  <c r="I40" i="12" s="1"/>
  <c r="J40" i="12" s="1"/>
  <c r="K40" i="12" s="1"/>
  <c r="L40" i="12" s="1"/>
  <c r="M40" i="12" s="1"/>
  <c r="N40" i="12" s="1"/>
  <c r="B32" i="12"/>
  <c r="B33" i="12" s="1"/>
  <c r="B34" i="12" s="1"/>
  <c r="B35" i="12" s="1"/>
  <c r="B36" i="12" s="1"/>
  <c r="B37" i="12" s="1"/>
  <c r="D30" i="12"/>
  <c r="E30" i="12" s="1"/>
  <c r="F30" i="12" s="1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R30" i="12" s="1"/>
  <c r="S30" i="12" s="1"/>
  <c r="T30" i="12" s="1"/>
  <c r="U30" i="12" s="1"/>
  <c r="V30" i="12" s="1"/>
  <c r="W30" i="12" s="1"/>
  <c r="X30" i="12" s="1"/>
  <c r="Y30" i="12" s="1"/>
  <c r="Z30" i="12" s="1"/>
  <c r="D22" i="12"/>
  <c r="E22" i="12" s="1"/>
  <c r="F22" i="12" s="1"/>
  <c r="G22" i="12" s="1"/>
  <c r="H22" i="12" s="1"/>
  <c r="I22" i="12" s="1"/>
  <c r="J22" i="12" s="1"/>
  <c r="K22" i="12" s="1"/>
  <c r="L22" i="12" s="1"/>
  <c r="M22" i="12" s="1"/>
  <c r="N22" i="12" s="1"/>
  <c r="T19" i="12"/>
  <c r="S19" i="12"/>
  <c r="R19" i="12"/>
  <c r="Q19" i="12"/>
  <c r="P19" i="12"/>
  <c r="O19" i="12"/>
  <c r="N19" i="12"/>
  <c r="M19" i="12"/>
  <c r="L19" i="12"/>
  <c r="T18" i="12"/>
  <c r="S18" i="12"/>
  <c r="R18" i="12"/>
  <c r="Q18" i="12"/>
  <c r="P18" i="12"/>
  <c r="O18" i="12"/>
  <c r="N18" i="12"/>
  <c r="M18" i="12"/>
  <c r="L18" i="12"/>
  <c r="T17" i="12"/>
  <c r="S17" i="12"/>
  <c r="R17" i="12"/>
  <c r="Q17" i="12"/>
  <c r="P17" i="12"/>
  <c r="O17" i="12"/>
  <c r="N17" i="12"/>
  <c r="M17" i="12"/>
  <c r="L17" i="12"/>
  <c r="T16" i="12"/>
  <c r="S16" i="12"/>
  <c r="R16" i="12"/>
  <c r="Q16" i="12"/>
  <c r="P16" i="12"/>
  <c r="O16" i="12"/>
  <c r="N16" i="12"/>
  <c r="M16" i="12"/>
  <c r="L16" i="12"/>
  <c r="T15" i="12"/>
  <c r="S15" i="12"/>
  <c r="R15" i="12"/>
  <c r="Q15" i="12"/>
  <c r="P15" i="12"/>
  <c r="O15" i="12"/>
  <c r="N15" i="12"/>
  <c r="M15" i="12"/>
  <c r="L15" i="12"/>
  <c r="T14" i="12"/>
  <c r="S14" i="12"/>
  <c r="R14" i="12"/>
  <c r="Q14" i="12"/>
  <c r="P14" i="12"/>
  <c r="O14" i="12"/>
  <c r="N14" i="12"/>
  <c r="M14" i="12"/>
  <c r="L14" i="12"/>
  <c r="B14" i="12"/>
  <c r="B15" i="12" s="1"/>
  <c r="B16" i="12" s="1"/>
  <c r="B17" i="12" s="1"/>
  <c r="B18" i="12" s="1"/>
  <c r="B19" i="12" s="1"/>
  <c r="T13" i="12"/>
  <c r="S13" i="12"/>
  <c r="R13" i="12"/>
  <c r="Q13" i="12"/>
  <c r="P13" i="12"/>
  <c r="O13" i="12"/>
  <c r="N13" i="12"/>
  <c r="M13" i="12"/>
  <c r="L13" i="12"/>
  <c r="D12" i="12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D437" i="10"/>
  <c r="E437" i="10" s="1"/>
  <c r="F437" i="10" s="1"/>
  <c r="G437" i="10" s="1"/>
  <c r="H437" i="10" s="1"/>
  <c r="I437" i="10" s="1"/>
  <c r="J437" i="10" s="1"/>
  <c r="K437" i="10" s="1"/>
  <c r="L437" i="10" s="1"/>
  <c r="M437" i="10" s="1"/>
  <c r="N437" i="10" s="1"/>
  <c r="B429" i="10"/>
  <c r="B430" i="10" s="1"/>
  <c r="B431" i="10" s="1"/>
  <c r="B432" i="10" s="1"/>
  <c r="B433" i="10" s="1"/>
  <c r="B434" i="10" s="1"/>
  <c r="D427" i="10"/>
  <c r="E427" i="10" s="1"/>
  <c r="F427" i="10" s="1"/>
  <c r="G427" i="10" s="1"/>
  <c r="H427" i="10" s="1"/>
  <c r="I427" i="10" s="1"/>
  <c r="J427" i="10" s="1"/>
  <c r="K427" i="10" s="1"/>
  <c r="L427" i="10" s="1"/>
  <c r="M427" i="10" s="1"/>
  <c r="N427" i="10" s="1"/>
  <c r="O427" i="10" s="1"/>
  <c r="P427" i="10" s="1"/>
  <c r="Q427" i="10" s="1"/>
  <c r="R427" i="10" s="1"/>
  <c r="S427" i="10" s="1"/>
  <c r="T427" i="10" s="1"/>
  <c r="U427" i="10" s="1"/>
  <c r="V427" i="10" s="1"/>
  <c r="W427" i="10" s="1"/>
  <c r="X427" i="10" s="1"/>
  <c r="Y427" i="10" s="1"/>
  <c r="Z427" i="10" s="1"/>
  <c r="B427" i="10"/>
  <c r="D414" i="10"/>
  <c r="E414" i="10" s="1"/>
  <c r="F414" i="10" s="1"/>
  <c r="G414" i="10" s="1"/>
  <c r="H414" i="10" s="1"/>
  <c r="I414" i="10" s="1"/>
  <c r="J414" i="10" s="1"/>
  <c r="K414" i="10" s="1"/>
  <c r="L414" i="10" s="1"/>
  <c r="M414" i="10" s="1"/>
  <c r="N414" i="10" s="1"/>
  <c r="B406" i="10"/>
  <c r="B407" i="10" s="1"/>
  <c r="B408" i="10" s="1"/>
  <c r="B409" i="10" s="1"/>
  <c r="B410" i="10" s="1"/>
  <c r="B411" i="10" s="1"/>
  <c r="D404" i="10"/>
  <c r="E404" i="10" s="1"/>
  <c r="F404" i="10" s="1"/>
  <c r="G404" i="10" s="1"/>
  <c r="H404" i="10" s="1"/>
  <c r="I404" i="10" s="1"/>
  <c r="J404" i="10" s="1"/>
  <c r="K404" i="10" s="1"/>
  <c r="L404" i="10" s="1"/>
  <c r="M404" i="10" s="1"/>
  <c r="N404" i="10" s="1"/>
  <c r="O404" i="10" s="1"/>
  <c r="P404" i="10" s="1"/>
  <c r="Q404" i="10" s="1"/>
  <c r="R404" i="10" s="1"/>
  <c r="S404" i="10" s="1"/>
  <c r="T404" i="10" s="1"/>
  <c r="U404" i="10" s="1"/>
  <c r="V404" i="10" s="1"/>
  <c r="W404" i="10" s="1"/>
  <c r="X404" i="10" s="1"/>
  <c r="Y404" i="10" s="1"/>
  <c r="Z404" i="10" s="1"/>
  <c r="B404" i="10"/>
  <c r="G401" i="10"/>
  <c r="G424" i="10" s="1"/>
  <c r="D391" i="10"/>
  <c r="E391" i="10" s="1"/>
  <c r="F391" i="10" s="1"/>
  <c r="G391" i="10" s="1"/>
  <c r="H391" i="10" s="1"/>
  <c r="I391" i="10" s="1"/>
  <c r="J391" i="10" s="1"/>
  <c r="K391" i="10" s="1"/>
  <c r="L391" i="10" s="1"/>
  <c r="M391" i="10" s="1"/>
  <c r="N391" i="10" s="1"/>
  <c r="B383" i="10"/>
  <c r="B384" i="10" s="1"/>
  <c r="B385" i="10" s="1"/>
  <c r="B386" i="10" s="1"/>
  <c r="B387" i="10" s="1"/>
  <c r="B388" i="10" s="1"/>
  <c r="D381" i="10"/>
  <c r="E381" i="10" s="1"/>
  <c r="F381" i="10" s="1"/>
  <c r="G381" i="10" s="1"/>
  <c r="H381" i="10" s="1"/>
  <c r="I381" i="10" s="1"/>
  <c r="J381" i="10" s="1"/>
  <c r="K381" i="10" s="1"/>
  <c r="L381" i="10" s="1"/>
  <c r="M381" i="10" s="1"/>
  <c r="N381" i="10" s="1"/>
  <c r="O381" i="10" s="1"/>
  <c r="P381" i="10" s="1"/>
  <c r="Q381" i="10" s="1"/>
  <c r="R381" i="10" s="1"/>
  <c r="S381" i="10" s="1"/>
  <c r="T381" i="10" s="1"/>
  <c r="U381" i="10" s="1"/>
  <c r="V381" i="10" s="1"/>
  <c r="W381" i="10" s="1"/>
  <c r="X381" i="10" s="1"/>
  <c r="Y381" i="10" s="1"/>
  <c r="Z381" i="10" s="1"/>
  <c r="D361" i="10"/>
  <c r="E361" i="10" s="1"/>
  <c r="F361" i="10" s="1"/>
  <c r="G361" i="10" s="1"/>
  <c r="H361" i="10" s="1"/>
  <c r="I361" i="10" s="1"/>
  <c r="J361" i="10" s="1"/>
  <c r="K361" i="10" s="1"/>
  <c r="L361" i="10" s="1"/>
  <c r="M361" i="10" s="1"/>
  <c r="N361" i="10" s="1"/>
  <c r="B353" i="10"/>
  <c r="B354" i="10" s="1"/>
  <c r="B355" i="10" s="1"/>
  <c r="B356" i="10" s="1"/>
  <c r="B357" i="10" s="1"/>
  <c r="B358" i="10" s="1"/>
  <c r="D351" i="10"/>
  <c r="E351" i="10" s="1"/>
  <c r="F351" i="10" s="1"/>
  <c r="G351" i="10" s="1"/>
  <c r="H351" i="10" s="1"/>
  <c r="I351" i="10" s="1"/>
  <c r="J351" i="10" s="1"/>
  <c r="K351" i="10" s="1"/>
  <c r="L351" i="10" s="1"/>
  <c r="M351" i="10" s="1"/>
  <c r="N351" i="10" s="1"/>
  <c r="O351" i="10" s="1"/>
  <c r="P351" i="10" s="1"/>
  <c r="Q351" i="10" s="1"/>
  <c r="R351" i="10" s="1"/>
  <c r="S351" i="10" s="1"/>
  <c r="T351" i="10" s="1"/>
  <c r="U351" i="10" s="1"/>
  <c r="V351" i="10" s="1"/>
  <c r="W351" i="10" s="1"/>
  <c r="X351" i="10" s="1"/>
  <c r="Y351" i="10" s="1"/>
  <c r="Z351" i="10" s="1"/>
  <c r="B351" i="10"/>
  <c r="D338" i="10"/>
  <c r="E338" i="10" s="1"/>
  <c r="F338" i="10" s="1"/>
  <c r="G338" i="10" s="1"/>
  <c r="H338" i="10" s="1"/>
  <c r="I338" i="10" s="1"/>
  <c r="J338" i="10" s="1"/>
  <c r="K338" i="10" s="1"/>
  <c r="L338" i="10" s="1"/>
  <c r="M338" i="10" s="1"/>
  <c r="N338" i="10" s="1"/>
  <c r="B330" i="10"/>
  <c r="B331" i="10" s="1"/>
  <c r="B332" i="10" s="1"/>
  <c r="B333" i="10" s="1"/>
  <c r="B334" i="10" s="1"/>
  <c r="B335" i="10" s="1"/>
  <c r="D328" i="10"/>
  <c r="E328" i="10" s="1"/>
  <c r="F328" i="10" s="1"/>
  <c r="G328" i="10" s="1"/>
  <c r="H328" i="10" s="1"/>
  <c r="I328" i="10" s="1"/>
  <c r="J328" i="10" s="1"/>
  <c r="K328" i="10" s="1"/>
  <c r="L328" i="10" s="1"/>
  <c r="M328" i="10" s="1"/>
  <c r="N328" i="10" s="1"/>
  <c r="O328" i="10" s="1"/>
  <c r="P328" i="10" s="1"/>
  <c r="Q328" i="10" s="1"/>
  <c r="R328" i="10" s="1"/>
  <c r="S328" i="10" s="1"/>
  <c r="T328" i="10" s="1"/>
  <c r="U328" i="10" s="1"/>
  <c r="V328" i="10" s="1"/>
  <c r="W328" i="10" s="1"/>
  <c r="X328" i="10" s="1"/>
  <c r="Y328" i="10" s="1"/>
  <c r="Z328" i="10" s="1"/>
  <c r="B328" i="10"/>
  <c r="G325" i="10"/>
  <c r="G348" i="10" s="1"/>
  <c r="D315" i="10"/>
  <c r="E315" i="10" s="1"/>
  <c r="F315" i="10" s="1"/>
  <c r="G315" i="10" s="1"/>
  <c r="H315" i="10" s="1"/>
  <c r="I315" i="10" s="1"/>
  <c r="J315" i="10" s="1"/>
  <c r="K315" i="10" s="1"/>
  <c r="L315" i="10" s="1"/>
  <c r="M315" i="10" s="1"/>
  <c r="N315" i="10" s="1"/>
  <c r="B307" i="10"/>
  <c r="B308" i="10" s="1"/>
  <c r="B309" i="10" s="1"/>
  <c r="B310" i="10" s="1"/>
  <c r="B311" i="10" s="1"/>
  <c r="B312" i="10" s="1"/>
  <c r="D305" i="10"/>
  <c r="E305" i="10" s="1"/>
  <c r="F305" i="10" s="1"/>
  <c r="G305" i="10" s="1"/>
  <c r="H305" i="10" s="1"/>
  <c r="I305" i="10" s="1"/>
  <c r="J305" i="10" s="1"/>
  <c r="K305" i="10" s="1"/>
  <c r="L305" i="10" s="1"/>
  <c r="M305" i="10" s="1"/>
  <c r="N305" i="10" s="1"/>
  <c r="O305" i="10" s="1"/>
  <c r="P305" i="10" s="1"/>
  <c r="Q305" i="10" s="1"/>
  <c r="R305" i="10" s="1"/>
  <c r="S305" i="10" s="1"/>
  <c r="T305" i="10" s="1"/>
  <c r="U305" i="10" s="1"/>
  <c r="V305" i="10" s="1"/>
  <c r="W305" i="10" s="1"/>
  <c r="X305" i="10" s="1"/>
  <c r="Y305" i="10" s="1"/>
  <c r="Z305" i="10" s="1"/>
  <c r="D285" i="10"/>
  <c r="E285" i="10" s="1"/>
  <c r="F285" i="10" s="1"/>
  <c r="G285" i="10" s="1"/>
  <c r="H285" i="10" s="1"/>
  <c r="I285" i="10" s="1"/>
  <c r="J285" i="10" s="1"/>
  <c r="K285" i="10" s="1"/>
  <c r="L285" i="10" s="1"/>
  <c r="M285" i="10" s="1"/>
  <c r="N285" i="10" s="1"/>
  <c r="B277" i="10"/>
  <c r="B278" i="10" s="1"/>
  <c r="B279" i="10" s="1"/>
  <c r="B280" i="10" s="1"/>
  <c r="B281" i="10" s="1"/>
  <c r="B282" i="10" s="1"/>
  <c r="D275" i="10"/>
  <c r="E275" i="10" s="1"/>
  <c r="F275" i="10" s="1"/>
  <c r="G275" i="10" s="1"/>
  <c r="H275" i="10" s="1"/>
  <c r="I275" i="10" s="1"/>
  <c r="J275" i="10" s="1"/>
  <c r="K275" i="10" s="1"/>
  <c r="L275" i="10" s="1"/>
  <c r="M275" i="10" s="1"/>
  <c r="N275" i="10" s="1"/>
  <c r="O275" i="10" s="1"/>
  <c r="P275" i="10" s="1"/>
  <c r="Q275" i="10" s="1"/>
  <c r="R275" i="10" s="1"/>
  <c r="S275" i="10" s="1"/>
  <c r="T275" i="10" s="1"/>
  <c r="U275" i="10" s="1"/>
  <c r="V275" i="10" s="1"/>
  <c r="W275" i="10" s="1"/>
  <c r="X275" i="10" s="1"/>
  <c r="Y275" i="10" s="1"/>
  <c r="Z275" i="10" s="1"/>
  <c r="B275" i="10"/>
  <c r="D262" i="10"/>
  <c r="E262" i="10" s="1"/>
  <c r="F262" i="10" s="1"/>
  <c r="G262" i="10" s="1"/>
  <c r="H262" i="10" s="1"/>
  <c r="I262" i="10" s="1"/>
  <c r="J262" i="10" s="1"/>
  <c r="K262" i="10" s="1"/>
  <c r="L262" i="10" s="1"/>
  <c r="M262" i="10" s="1"/>
  <c r="N262" i="10" s="1"/>
  <c r="B254" i="10"/>
  <c r="B255" i="10" s="1"/>
  <c r="B256" i="10" s="1"/>
  <c r="B257" i="10" s="1"/>
  <c r="B258" i="10" s="1"/>
  <c r="B259" i="10" s="1"/>
  <c r="D252" i="10"/>
  <c r="E252" i="10" s="1"/>
  <c r="F252" i="10" s="1"/>
  <c r="G252" i="10" s="1"/>
  <c r="H252" i="10" s="1"/>
  <c r="I252" i="10" s="1"/>
  <c r="J252" i="10" s="1"/>
  <c r="K252" i="10" s="1"/>
  <c r="L252" i="10" s="1"/>
  <c r="M252" i="10" s="1"/>
  <c r="N252" i="10" s="1"/>
  <c r="O252" i="10" s="1"/>
  <c r="P252" i="10" s="1"/>
  <c r="Q252" i="10" s="1"/>
  <c r="R252" i="10" s="1"/>
  <c r="S252" i="10" s="1"/>
  <c r="T252" i="10" s="1"/>
  <c r="U252" i="10" s="1"/>
  <c r="V252" i="10" s="1"/>
  <c r="W252" i="10" s="1"/>
  <c r="X252" i="10" s="1"/>
  <c r="Y252" i="10" s="1"/>
  <c r="Z252" i="10" s="1"/>
  <c r="B252" i="10"/>
  <c r="G249" i="10"/>
  <c r="G272" i="10" s="1"/>
  <c r="D239" i="10"/>
  <c r="E239" i="10" s="1"/>
  <c r="F239" i="10" s="1"/>
  <c r="G239" i="10" s="1"/>
  <c r="H239" i="10" s="1"/>
  <c r="I239" i="10" s="1"/>
  <c r="J239" i="10" s="1"/>
  <c r="K239" i="10" s="1"/>
  <c r="L239" i="10" s="1"/>
  <c r="M239" i="10" s="1"/>
  <c r="N239" i="10" s="1"/>
  <c r="B231" i="10"/>
  <c r="B232" i="10" s="1"/>
  <c r="B233" i="10" s="1"/>
  <c r="B234" i="10" s="1"/>
  <c r="B235" i="10" s="1"/>
  <c r="B236" i="10" s="1"/>
  <c r="D229" i="10"/>
  <c r="E229" i="10" s="1"/>
  <c r="F229" i="10" s="1"/>
  <c r="G229" i="10" s="1"/>
  <c r="H229" i="10" s="1"/>
  <c r="I229" i="10" s="1"/>
  <c r="J229" i="10" s="1"/>
  <c r="K229" i="10" s="1"/>
  <c r="L229" i="10" s="1"/>
  <c r="M229" i="10" s="1"/>
  <c r="N229" i="10" s="1"/>
  <c r="O229" i="10" s="1"/>
  <c r="P229" i="10" s="1"/>
  <c r="Q229" i="10" s="1"/>
  <c r="R229" i="10" s="1"/>
  <c r="S229" i="10" s="1"/>
  <c r="T229" i="10" s="1"/>
  <c r="U229" i="10" s="1"/>
  <c r="V229" i="10" s="1"/>
  <c r="W229" i="10" s="1"/>
  <c r="X229" i="10" s="1"/>
  <c r="Y229" i="10" s="1"/>
  <c r="Z229" i="10" s="1"/>
  <c r="D209" i="10"/>
  <c r="E209" i="10" s="1"/>
  <c r="F209" i="10" s="1"/>
  <c r="G209" i="10" s="1"/>
  <c r="H209" i="10" s="1"/>
  <c r="I209" i="10" s="1"/>
  <c r="J209" i="10" s="1"/>
  <c r="K209" i="10" s="1"/>
  <c r="L209" i="10" s="1"/>
  <c r="M209" i="10" s="1"/>
  <c r="N209" i="10" s="1"/>
  <c r="B201" i="10"/>
  <c r="B202" i="10" s="1"/>
  <c r="B203" i="10" s="1"/>
  <c r="B204" i="10" s="1"/>
  <c r="B205" i="10" s="1"/>
  <c r="B206" i="10" s="1"/>
  <c r="D199" i="10"/>
  <c r="E199" i="10" s="1"/>
  <c r="F199" i="10" s="1"/>
  <c r="G199" i="10" s="1"/>
  <c r="H199" i="10" s="1"/>
  <c r="I199" i="10" s="1"/>
  <c r="J199" i="10" s="1"/>
  <c r="K199" i="10" s="1"/>
  <c r="L199" i="10" s="1"/>
  <c r="M199" i="10" s="1"/>
  <c r="N199" i="10" s="1"/>
  <c r="O199" i="10" s="1"/>
  <c r="P199" i="10" s="1"/>
  <c r="Q199" i="10" s="1"/>
  <c r="R199" i="10" s="1"/>
  <c r="S199" i="10" s="1"/>
  <c r="T199" i="10" s="1"/>
  <c r="U199" i="10" s="1"/>
  <c r="V199" i="10" s="1"/>
  <c r="W199" i="10" s="1"/>
  <c r="X199" i="10" s="1"/>
  <c r="Y199" i="10" s="1"/>
  <c r="Z199" i="10" s="1"/>
  <c r="B199" i="10"/>
  <c r="D186" i="10"/>
  <c r="E186" i="10" s="1"/>
  <c r="F186" i="10" s="1"/>
  <c r="G186" i="10" s="1"/>
  <c r="H186" i="10" s="1"/>
  <c r="I186" i="10" s="1"/>
  <c r="J186" i="10" s="1"/>
  <c r="K186" i="10" s="1"/>
  <c r="L186" i="10" s="1"/>
  <c r="M186" i="10" s="1"/>
  <c r="N186" i="10" s="1"/>
  <c r="B178" i="10"/>
  <c r="B179" i="10" s="1"/>
  <c r="B180" i="10" s="1"/>
  <c r="B181" i="10" s="1"/>
  <c r="B182" i="10" s="1"/>
  <c r="B183" i="10" s="1"/>
  <c r="D176" i="10"/>
  <c r="E176" i="10" s="1"/>
  <c r="F176" i="10" s="1"/>
  <c r="G176" i="10" s="1"/>
  <c r="H176" i="10" s="1"/>
  <c r="I176" i="10" s="1"/>
  <c r="J176" i="10" s="1"/>
  <c r="K176" i="10" s="1"/>
  <c r="L176" i="10" s="1"/>
  <c r="M176" i="10" s="1"/>
  <c r="N176" i="10" s="1"/>
  <c r="O176" i="10" s="1"/>
  <c r="P176" i="10" s="1"/>
  <c r="Q176" i="10" s="1"/>
  <c r="R176" i="10" s="1"/>
  <c r="S176" i="10" s="1"/>
  <c r="T176" i="10" s="1"/>
  <c r="U176" i="10" s="1"/>
  <c r="V176" i="10" s="1"/>
  <c r="W176" i="10" s="1"/>
  <c r="X176" i="10" s="1"/>
  <c r="Y176" i="10" s="1"/>
  <c r="Z176" i="10" s="1"/>
  <c r="B176" i="10"/>
  <c r="G173" i="10"/>
  <c r="G196" i="10" s="1"/>
  <c r="D163" i="10"/>
  <c r="E163" i="10" s="1"/>
  <c r="F163" i="10" s="1"/>
  <c r="G163" i="10" s="1"/>
  <c r="H163" i="10" s="1"/>
  <c r="I163" i="10" s="1"/>
  <c r="J163" i="10" s="1"/>
  <c r="K163" i="10" s="1"/>
  <c r="L163" i="10" s="1"/>
  <c r="M163" i="10" s="1"/>
  <c r="N163" i="10" s="1"/>
  <c r="B155" i="10"/>
  <c r="B156" i="10" s="1"/>
  <c r="B157" i="10" s="1"/>
  <c r="B158" i="10" s="1"/>
  <c r="B159" i="10" s="1"/>
  <c r="B160" i="10" s="1"/>
  <c r="D153" i="10"/>
  <c r="E153" i="10" s="1"/>
  <c r="F153" i="10" s="1"/>
  <c r="G153" i="10" s="1"/>
  <c r="H153" i="10" s="1"/>
  <c r="I153" i="10" s="1"/>
  <c r="J153" i="10" s="1"/>
  <c r="K153" i="10" s="1"/>
  <c r="L153" i="10" s="1"/>
  <c r="M153" i="10" s="1"/>
  <c r="N153" i="10" s="1"/>
  <c r="O153" i="10" s="1"/>
  <c r="P153" i="10" s="1"/>
  <c r="Q153" i="10" s="1"/>
  <c r="R153" i="10" s="1"/>
  <c r="S153" i="10" s="1"/>
  <c r="T153" i="10" s="1"/>
  <c r="U153" i="10" s="1"/>
  <c r="V153" i="10" s="1"/>
  <c r="W153" i="10" s="1"/>
  <c r="X153" i="10" s="1"/>
  <c r="Y153" i="10" s="1"/>
  <c r="Z153" i="10" s="1"/>
  <c r="D133" i="10"/>
  <c r="E133" i="10" s="1"/>
  <c r="F133" i="10" s="1"/>
  <c r="G133" i="10" s="1"/>
  <c r="H133" i="10" s="1"/>
  <c r="I133" i="10" s="1"/>
  <c r="J133" i="10" s="1"/>
  <c r="K133" i="10" s="1"/>
  <c r="L133" i="10" s="1"/>
  <c r="M133" i="10" s="1"/>
  <c r="N133" i="10" s="1"/>
  <c r="B125" i="10"/>
  <c r="B126" i="10" s="1"/>
  <c r="B127" i="10" s="1"/>
  <c r="B128" i="10" s="1"/>
  <c r="B129" i="10" s="1"/>
  <c r="B130" i="10" s="1"/>
  <c r="D123" i="10"/>
  <c r="E123" i="10" s="1"/>
  <c r="F123" i="10" s="1"/>
  <c r="G123" i="10" s="1"/>
  <c r="H123" i="10" s="1"/>
  <c r="I123" i="10" s="1"/>
  <c r="J123" i="10" s="1"/>
  <c r="K123" i="10" s="1"/>
  <c r="L123" i="10" s="1"/>
  <c r="M123" i="10" s="1"/>
  <c r="N123" i="10" s="1"/>
  <c r="O123" i="10" s="1"/>
  <c r="P123" i="10" s="1"/>
  <c r="Q123" i="10" s="1"/>
  <c r="R123" i="10" s="1"/>
  <c r="S123" i="10" s="1"/>
  <c r="T123" i="10" s="1"/>
  <c r="U123" i="10" s="1"/>
  <c r="V123" i="10" s="1"/>
  <c r="W123" i="10" s="1"/>
  <c r="X123" i="10" s="1"/>
  <c r="Y123" i="10" s="1"/>
  <c r="Z123" i="10" s="1"/>
  <c r="D112" i="10"/>
  <c r="E112" i="10" s="1"/>
  <c r="F112" i="10" s="1"/>
  <c r="G112" i="10" s="1"/>
  <c r="H112" i="10" s="1"/>
  <c r="I112" i="10" s="1"/>
  <c r="J112" i="10" s="1"/>
  <c r="K112" i="10" s="1"/>
  <c r="L112" i="10" s="1"/>
  <c r="M112" i="10" s="1"/>
  <c r="N112" i="10" s="1"/>
  <c r="B104" i="10"/>
  <c r="B105" i="10" s="1"/>
  <c r="B106" i="10" s="1"/>
  <c r="B107" i="10" s="1"/>
  <c r="B108" i="10" s="1"/>
  <c r="B109" i="10" s="1"/>
  <c r="D102" i="10"/>
  <c r="E102" i="10" s="1"/>
  <c r="F102" i="10" s="1"/>
  <c r="G102" i="10" s="1"/>
  <c r="H102" i="10" s="1"/>
  <c r="I102" i="10" s="1"/>
  <c r="J102" i="10" s="1"/>
  <c r="K102" i="10" s="1"/>
  <c r="L102" i="10" s="1"/>
  <c r="M102" i="10" s="1"/>
  <c r="N102" i="10" s="1"/>
  <c r="O102" i="10" s="1"/>
  <c r="P102" i="10" s="1"/>
  <c r="Q102" i="10" s="1"/>
  <c r="R102" i="10" s="1"/>
  <c r="S102" i="10" s="1"/>
  <c r="T102" i="10" s="1"/>
  <c r="U102" i="10" s="1"/>
  <c r="V102" i="10" s="1"/>
  <c r="W102" i="10" s="1"/>
  <c r="X102" i="10" s="1"/>
  <c r="Y102" i="10" s="1"/>
  <c r="Z102" i="10" s="1"/>
  <c r="D94" i="10"/>
  <c r="E94" i="10" s="1"/>
  <c r="F94" i="10" s="1"/>
  <c r="G94" i="10" s="1"/>
  <c r="H94" i="10" s="1"/>
  <c r="I94" i="10" s="1"/>
  <c r="J94" i="10" s="1"/>
  <c r="K94" i="10" s="1"/>
  <c r="L94" i="10" s="1"/>
  <c r="M94" i="10" s="1"/>
  <c r="N94" i="10" s="1"/>
  <c r="B86" i="10"/>
  <c r="B87" i="10" s="1"/>
  <c r="B88" i="10" s="1"/>
  <c r="B89" i="10" s="1"/>
  <c r="B90" i="10" s="1"/>
  <c r="B91" i="10" s="1"/>
  <c r="D84" i="10"/>
  <c r="E84" i="10" s="1"/>
  <c r="F84" i="10" s="1"/>
  <c r="G84" i="10" s="1"/>
  <c r="H84" i="10" s="1"/>
  <c r="I84" i="10" s="1"/>
  <c r="J84" i="10" s="1"/>
  <c r="K84" i="10" s="1"/>
  <c r="L84" i="10" s="1"/>
  <c r="M84" i="10" s="1"/>
  <c r="N84" i="10" s="1"/>
  <c r="O84" i="10" s="1"/>
  <c r="P84" i="10" s="1"/>
  <c r="Q84" i="10" s="1"/>
  <c r="R84" i="10" s="1"/>
  <c r="S84" i="10" s="1"/>
  <c r="T84" i="10" s="1"/>
  <c r="U84" i="10" s="1"/>
  <c r="V84" i="10" s="1"/>
  <c r="W84" i="10" s="1"/>
  <c r="X84" i="10" s="1"/>
  <c r="Y84" i="10" s="1"/>
  <c r="Z84" i="10" s="1"/>
  <c r="D76" i="10"/>
  <c r="E76" i="10" s="1"/>
  <c r="F76" i="10" s="1"/>
  <c r="G76" i="10" s="1"/>
  <c r="H76" i="10" s="1"/>
  <c r="I76" i="10" s="1"/>
  <c r="J76" i="10" s="1"/>
  <c r="K76" i="10" s="1"/>
  <c r="L76" i="10" s="1"/>
  <c r="M76" i="10" s="1"/>
  <c r="N76" i="10" s="1"/>
  <c r="B68" i="10"/>
  <c r="B69" i="10" s="1"/>
  <c r="B70" i="10" s="1"/>
  <c r="B71" i="10" s="1"/>
  <c r="B72" i="10" s="1"/>
  <c r="B73" i="10" s="1"/>
  <c r="D66" i="10"/>
  <c r="E66" i="10" s="1"/>
  <c r="F66" i="10" s="1"/>
  <c r="G66" i="10" s="1"/>
  <c r="H66" i="10" s="1"/>
  <c r="I66" i="10" s="1"/>
  <c r="J66" i="10" s="1"/>
  <c r="K66" i="10" s="1"/>
  <c r="L66" i="10" s="1"/>
  <c r="M66" i="10" s="1"/>
  <c r="N66" i="10" s="1"/>
  <c r="O66" i="10" s="1"/>
  <c r="P66" i="10" s="1"/>
  <c r="Q66" i="10" s="1"/>
  <c r="R66" i="10" s="1"/>
  <c r="S66" i="10" s="1"/>
  <c r="T66" i="10" s="1"/>
  <c r="U66" i="10" s="1"/>
  <c r="V66" i="10" s="1"/>
  <c r="W66" i="10" s="1"/>
  <c r="X66" i="10" s="1"/>
  <c r="Y66" i="10" s="1"/>
  <c r="Z66" i="10" s="1"/>
  <c r="D58" i="10"/>
  <c r="E58" i="10" s="1"/>
  <c r="F58" i="10" s="1"/>
  <c r="G58" i="10" s="1"/>
  <c r="H58" i="10" s="1"/>
  <c r="I58" i="10" s="1"/>
  <c r="J58" i="10" s="1"/>
  <c r="K58" i="10" s="1"/>
  <c r="L58" i="10" s="1"/>
  <c r="M58" i="10" s="1"/>
  <c r="N58" i="10" s="1"/>
  <c r="B50" i="10"/>
  <c r="B51" i="10" s="1"/>
  <c r="B52" i="10" s="1"/>
  <c r="B53" i="10" s="1"/>
  <c r="B54" i="10" s="1"/>
  <c r="B55" i="10" s="1"/>
  <c r="D48" i="10"/>
  <c r="E48" i="10" s="1"/>
  <c r="F48" i="10" s="1"/>
  <c r="G48" i="10" s="1"/>
  <c r="H48" i="10" s="1"/>
  <c r="I48" i="10" s="1"/>
  <c r="J48" i="10" s="1"/>
  <c r="K48" i="10" s="1"/>
  <c r="L48" i="10" s="1"/>
  <c r="M48" i="10" s="1"/>
  <c r="N48" i="10" s="1"/>
  <c r="O48" i="10" s="1"/>
  <c r="P48" i="10" s="1"/>
  <c r="Q48" i="10" s="1"/>
  <c r="R48" i="10" s="1"/>
  <c r="S48" i="10" s="1"/>
  <c r="T48" i="10" s="1"/>
  <c r="U48" i="10" s="1"/>
  <c r="V48" i="10" s="1"/>
  <c r="W48" i="10" s="1"/>
  <c r="X48" i="10" s="1"/>
  <c r="Y48" i="10" s="1"/>
  <c r="Z48" i="10" s="1"/>
  <c r="D40" i="10"/>
  <c r="E40" i="10" s="1"/>
  <c r="F40" i="10" s="1"/>
  <c r="G40" i="10" s="1"/>
  <c r="H40" i="10" s="1"/>
  <c r="I40" i="10" s="1"/>
  <c r="J40" i="10" s="1"/>
  <c r="K40" i="10" s="1"/>
  <c r="L40" i="10" s="1"/>
  <c r="M40" i="10" s="1"/>
  <c r="N40" i="10" s="1"/>
  <c r="B32" i="10"/>
  <c r="B33" i="10" s="1"/>
  <c r="B34" i="10" s="1"/>
  <c r="B35" i="10" s="1"/>
  <c r="B36" i="10" s="1"/>
  <c r="B37" i="10" s="1"/>
  <c r="D30" i="10"/>
  <c r="E30" i="10" s="1"/>
  <c r="F30" i="10" s="1"/>
  <c r="G30" i="10" s="1"/>
  <c r="H30" i="10" s="1"/>
  <c r="I30" i="10" s="1"/>
  <c r="J30" i="10" s="1"/>
  <c r="K30" i="10" s="1"/>
  <c r="L30" i="10" s="1"/>
  <c r="M30" i="10" s="1"/>
  <c r="N30" i="10" s="1"/>
  <c r="O30" i="10" s="1"/>
  <c r="P30" i="10" s="1"/>
  <c r="Q30" i="10" s="1"/>
  <c r="R30" i="10" s="1"/>
  <c r="S30" i="10" s="1"/>
  <c r="T30" i="10" s="1"/>
  <c r="U30" i="10" s="1"/>
  <c r="V30" i="10" s="1"/>
  <c r="W30" i="10" s="1"/>
  <c r="X30" i="10" s="1"/>
  <c r="Y30" i="10" s="1"/>
  <c r="Z30" i="10" s="1"/>
  <c r="D22" i="10"/>
  <c r="E22" i="10" s="1"/>
  <c r="F22" i="10" s="1"/>
  <c r="G22" i="10" s="1"/>
  <c r="H22" i="10" s="1"/>
  <c r="I22" i="10" s="1"/>
  <c r="J22" i="10" s="1"/>
  <c r="K22" i="10" s="1"/>
  <c r="L22" i="10" s="1"/>
  <c r="M22" i="10" s="1"/>
  <c r="N22" i="10" s="1"/>
  <c r="B14" i="10"/>
  <c r="B15" i="10" s="1"/>
  <c r="B16" i="10" s="1"/>
  <c r="B17" i="10" s="1"/>
  <c r="B18" i="10" s="1"/>
  <c r="B19" i="10" s="1"/>
  <c r="D12" i="10"/>
  <c r="E12" i="10" s="1"/>
  <c r="F12" i="10" s="1"/>
  <c r="G12" i="10" s="1"/>
  <c r="H12" i="10" s="1"/>
  <c r="I12" i="10" s="1"/>
  <c r="J12" i="10" s="1"/>
  <c r="K12" i="10" s="1"/>
  <c r="L12" i="10" s="1"/>
  <c r="M12" i="10" s="1"/>
  <c r="N12" i="10" s="1"/>
  <c r="O12" i="10" s="1"/>
  <c r="P12" i="10" s="1"/>
  <c r="Q12" i="10" s="1"/>
  <c r="R12" i="10" s="1"/>
  <c r="S12" i="10" s="1"/>
  <c r="T12" i="10" s="1"/>
  <c r="U12" i="10" s="1"/>
  <c r="V12" i="10" s="1"/>
  <c r="W12" i="10" s="1"/>
  <c r="X12" i="10" s="1"/>
  <c r="Y12" i="10" s="1"/>
  <c r="Z12" i="10" s="1"/>
  <c r="G8" i="10"/>
  <c r="G7" i="10"/>
  <c r="D437" i="11"/>
  <c r="E437" i="11" s="1"/>
  <c r="F437" i="11" s="1"/>
  <c r="G437" i="11" s="1"/>
  <c r="H437" i="11" s="1"/>
  <c r="I437" i="11" s="1"/>
  <c r="J437" i="11" s="1"/>
  <c r="K437" i="11" s="1"/>
  <c r="L437" i="11" s="1"/>
  <c r="M437" i="11" s="1"/>
  <c r="N437" i="11" s="1"/>
  <c r="B429" i="11"/>
  <c r="B430" i="11" s="1"/>
  <c r="B431" i="11" s="1"/>
  <c r="B432" i="11" s="1"/>
  <c r="B433" i="11" s="1"/>
  <c r="B434" i="11" s="1"/>
  <c r="D427" i="11"/>
  <c r="E427" i="11" s="1"/>
  <c r="F427" i="11" s="1"/>
  <c r="G427" i="11" s="1"/>
  <c r="H427" i="11" s="1"/>
  <c r="I427" i="11" s="1"/>
  <c r="J427" i="11" s="1"/>
  <c r="K427" i="11" s="1"/>
  <c r="L427" i="11" s="1"/>
  <c r="M427" i="11" s="1"/>
  <c r="N427" i="11" s="1"/>
  <c r="O427" i="11" s="1"/>
  <c r="P427" i="11" s="1"/>
  <c r="Q427" i="11" s="1"/>
  <c r="R427" i="11" s="1"/>
  <c r="S427" i="11" s="1"/>
  <c r="T427" i="11" s="1"/>
  <c r="U427" i="11" s="1"/>
  <c r="V427" i="11" s="1"/>
  <c r="W427" i="11" s="1"/>
  <c r="X427" i="11" s="1"/>
  <c r="Y427" i="11" s="1"/>
  <c r="Z427" i="11" s="1"/>
  <c r="B427" i="11"/>
  <c r="G424" i="11"/>
  <c r="D414" i="11"/>
  <c r="E414" i="11" s="1"/>
  <c r="F414" i="11" s="1"/>
  <c r="G414" i="11" s="1"/>
  <c r="H414" i="11" s="1"/>
  <c r="I414" i="11" s="1"/>
  <c r="J414" i="11" s="1"/>
  <c r="K414" i="11" s="1"/>
  <c r="L414" i="11" s="1"/>
  <c r="M414" i="11" s="1"/>
  <c r="N414" i="11" s="1"/>
  <c r="B406" i="11"/>
  <c r="B407" i="11" s="1"/>
  <c r="B408" i="11" s="1"/>
  <c r="B409" i="11" s="1"/>
  <c r="B410" i="11" s="1"/>
  <c r="B411" i="11" s="1"/>
  <c r="D404" i="11"/>
  <c r="E404" i="11" s="1"/>
  <c r="F404" i="11" s="1"/>
  <c r="G404" i="11" s="1"/>
  <c r="H404" i="11" s="1"/>
  <c r="I404" i="11" s="1"/>
  <c r="J404" i="11" s="1"/>
  <c r="K404" i="11" s="1"/>
  <c r="L404" i="11" s="1"/>
  <c r="M404" i="11" s="1"/>
  <c r="N404" i="11" s="1"/>
  <c r="O404" i="11" s="1"/>
  <c r="P404" i="11" s="1"/>
  <c r="Q404" i="11" s="1"/>
  <c r="R404" i="11" s="1"/>
  <c r="S404" i="11" s="1"/>
  <c r="T404" i="11" s="1"/>
  <c r="U404" i="11" s="1"/>
  <c r="V404" i="11" s="1"/>
  <c r="W404" i="11" s="1"/>
  <c r="X404" i="11" s="1"/>
  <c r="Y404" i="11" s="1"/>
  <c r="Z404" i="11" s="1"/>
  <c r="B404" i="11"/>
  <c r="D391" i="11"/>
  <c r="E391" i="11" s="1"/>
  <c r="F391" i="11" s="1"/>
  <c r="G391" i="11" s="1"/>
  <c r="H391" i="11" s="1"/>
  <c r="I391" i="11" s="1"/>
  <c r="J391" i="11" s="1"/>
  <c r="K391" i="11" s="1"/>
  <c r="L391" i="11" s="1"/>
  <c r="M391" i="11" s="1"/>
  <c r="N391" i="11" s="1"/>
  <c r="B383" i="11"/>
  <c r="B384" i="11" s="1"/>
  <c r="B385" i="11" s="1"/>
  <c r="B386" i="11" s="1"/>
  <c r="B387" i="11" s="1"/>
  <c r="B388" i="11" s="1"/>
  <c r="D381" i="11"/>
  <c r="E381" i="11" s="1"/>
  <c r="F381" i="11" s="1"/>
  <c r="G381" i="11" s="1"/>
  <c r="H381" i="11" s="1"/>
  <c r="I381" i="11" s="1"/>
  <c r="J381" i="11" s="1"/>
  <c r="K381" i="11" s="1"/>
  <c r="L381" i="11" s="1"/>
  <c r="M381" i="11" s="1"/>
  <c r="N381" i="11" s="1"/>
  <c r="O381" i="11" s="1"/>
  <c r="P381" i="11" s="1"/>
  <c r="Q381" i="11" s="1"/>
  <c r="R381" i="11" s="1"/>
  <c r="S381" i="11" s="1"/>
  <c r="T381" i="11" s="1"/>
  <c r="U381" i="11" s="1"/>
  <c r="V381" i="11" s="1"/>
  <c r="W381" i="11" s="1"/>
  <c r="X381" i="11" s="1"/>
  <c r="Y381" i="11" s="1"/>
  <c r="Z381" i="11" s="1"/>
  <c r="D361" i="11"/>
  <c r="E361" i="11" s="1"/>
  <c r="F361" i="11" s="1"/>
  <c r="G361" i="11" s="1"/>
  <c r="H361" i="11" s="1"/>
  <c r="I361" i="11" s="1"/>
  <c r="J361" i="11" s="1"/>
  <c r="K361" i="11" s="1"/>
  <c r="L361" i="11" s="1"/>
  <c r="M361" i="11" s="1"/>
  <c r="N361" i="11" s="1"/>
  <c r="B353" i="11"/>
  <c r="B354" i="11" s="1"/>
  <c r="B355" i="11" s="1"/>
  <c r="B356" i="11" s="1"/>
  <c r="B357" i="11" s="1"/>
  <c r="B358" i="11" s="1"/>
  <c r="D351" i="11"/>
  <c r="E351" i="11" s="1"/>
  <c r="F351" i="11" s="1"/>
  <c r="G351" i="11" s="1"/>
  <c r="H351" i="11" s="1"/>
  <c r="I351" i="11" s="1"/>
  <c r="J351" i="11" s="1"/>
  <c r="K351" i="11" s="1"/>
  <c r="L351" i="11" s="1"/>
  <c r="M351" i="11" s="1"/>
  <c r="N351" i="11" s="1"/>
  <c r="O351" i="11" s="1"/>
  <c r="P351" i="11" s="1"/>
  <c r="Q351" i="11" s="1"/>
  <c r="R351" i="11" s="1"/>
  <c r="S351" i="11" s="1"/>
  <c r="T351" i="11" s="1"/>
  <c r="U351" i="11" s="1"/>
  <c r="V351" i="11" s="1"/>
  <c r="W351" i="11" s="1"/>
  <c r="X351" i="11" s="1"/>
  <c r="Y351" i="11" s="1"/>
  <c r="Z351" i="11" s="1"/>
  <c r="B351" i="11"/>
  <c r="G348" i="11"/>
  <c r="D338" i="11"/>
  <c r="E338" i="11" s="1"/>
  <c r="F338" i="11" s="1"/>
  <c r="G338" i="11" s="1"/>
  <c r="H338" i="11" s="1"/>
  <c r="I338" i="11" s="1"/>
  <c r="J338" i="11" s="1"/>
  <c r="K338" i="11" s="1"/>
  <c r="L338" i="11" s="1"/>
  <c r="M338" i="11" s="1"/>
  <c r="N338" i="11" s="1"/>
  <c r="B330" i="11"/>
  <c r="B331" i="11" s="1"/>
  <c r="B332" i="11" s="1"/>
  <c r="B333" i="11" s="1"/>
  <c r="B334" i="11" s="1"/>
  <c r="B335" i="11" s="1"/>
  <c r="D328" i="11"/>
  <c r="E328" i="11" s="1"/>
  <c r="F328" i="11" s="1"/>
  <c r="G328" i="11" s="1"/>
  <c r="H328" i="11" s="1"/>
  <c r="I328" i="11" s="1"/>
  <c r="J328" i="11" s="1"/>
  <c r="K328" i="11" s="1"/>
  <c r="L328" i="11" s="1"/>
  <c r="M328" i="11" s="1"/>
  <c r="N328" i="11" s="1"/>
  <c r="O328" i="11" s="1"/>
  <c r="P328" i="11" s="1"/>
  <c r="Q328" i="11" s="1"/>
  <c r="R328" i="11" s="1"/>
  <c r="S328" i="11" s="1"/>
  <c r="T328" i="11" s="1"/>
  <c r="U328" i="11" s="1"/>
  <c r="V328" i="11" s="1"/>
  <c r="W328" i="11" s="1"/>
  <c r="X328" i="11" s="1"/>
  <c r="Y328" i="11" s="1"/>
  <c r="Z328" i="11" s="1"/>
  <c r="B328" i="11"/>
  <c r="D315" i="11"/>
  <c r="E315" i="11" s="1"/>
  <c r="F315" i="11" s="1"/>
  <c r="G315" i="11" s="1"/>
  <c r="H315" i="11" s="1"/>
  <c r="I315" i="11" s="1"/>
  <c r="J315" i="11" s="1"/>
  <c r="K315" i="11" s="1"/>
  <c r="L315" i="11" s="1"/>
  <c r="M315" i="11" s="1"/>
  <c r="N315" i="11" s="1"/>
  <c r="B307" i="11"/>
  <c r="B308" i="11" s="1"/>
  <c r="B309" i="11" s="1"/>
  <c r="B310" i="11" s="1"/>
  <c r="B311" i="11" s="1"/>
  <c r="B312" i="11" s="1"/>
  <c r="D305" i="11"/>
  <c r="E305" i="11" s="1"/>
  <c r="F305" i="11" s="1"/>
  <c r="G305" i="11" s="1"/>
  <c r="H305" i="11" s="1"/>
  <c r="I305" i="11" s="1"/>
  <c r="J305" i="11" s="1"/>
  <c r="K305" i="11" s="1"/>
  <c r="L305" i="11" s="1"/>
  <c r="M305" i="11" s="1"/>
  <c r="N305" i="11" s="1"/>
  <c r="O305" i="11" s="1"/>
  <c r="P305" i="11" s="1"/>
  <c r="Q305" i="11" s="1"/>
  <c r="R305" i="11" s="1"/>
  <c r="S305" i="11" s="1"/>
  <c r="T305" i="11" s="1"/>
  <c r="U305" i="11" s="1"/>
  <c r="V305" i="11" s="1"/>
  <c r="W305" i="11" s="1"/>
  <c r="X305" i="11" s="1"/>
  <c r="Y305" i="11" s="1"/>
  <c r="Z305" i="11" s="1"/>
  <c r="G300" i="11"/>
  <c r="D285" i="11"/>
  <c r="E285" i="11" s="1"/>
  <c r="F285" i="11" s="1"/>
  <c r="G285" i="11" s="1"/>
  <c r="H285" i="11" s="1"/>
  <c r="I285" i="11" s="1"/>
  <c r="J285" i="11" s="1"/>
  <c r="K285" i="11" s="1"/>
  <c r="L285" i="11" s="1"/>
  <c r="M285" i="11" s="1"/>
  <c r="N285" i="11" s="1"/>
  <c r="B277" i="11"/>
  <c r="B278" i="11" s="1"/>
  <c r="B279" i="11" s="1"/>
  <c r="B280" i="11" s="1"/>
  <c r="B281" i="11" s="1"/>
  <c r="B282" i="11" s="1"/>
  <c r="D275" i="11"/>
  <c r="E275" i="11" s="1"/>
  <c r="F275" i="11" s="1"/>
  <c r="G275" i="11" s="1"/>
  <c r="H275" i="11" s="1"/>
  <c r="I275" i="11" s="1"/>
  <c r="J275" i="11" s="1"/>
  <c r="K275" i="11" s="1"/>
  <c r="L275" i="11" s="1"/>
  <c r="M275" i="11" s="1"/>
  <c r="N275" i="11" s="1"/>
  <c r="O275" i="11" s="1"/>
  <c r="P275" i="11" s="1"/>
  <c r="Q275" i="11" s="1"/>
  <c r="R275" i="11" s="1"/>
  <c r="S275" i="11" s="1"/>
  <c r="T275" i="11" s="1"/>
  <c r="U275" i="11" s="1"/>
  <c r="V275" i="11" s="1"/>
  <c r="W275" i="11" s="1"/>
  <c r="X275" i="11" s="1"/>
  <c r="Y275" i="11" s="1"/>
  <c r="Z275" i="11" s="1"/>
  <c r="B275" i="11"/>
  <c r="G272" i="11"/>
  <c r="D262" i="11"/>
  <c r="E262" i="11" s="1"/>
  <c r="F262" i="11" s="1"/>
  <c r="G262" i="11" s="1"/>
  <c r="H262" i="11" s="1"/>
  <c r="I262" i="11" s="1"/>
  <c r="J262" i="11" s="1"/>
  <c r="K262" i="11" s="1"/>
  <c r="L262" i="11" s="1"/>
  <c r="M262" i="11" s="1"/>
  <c r="N262" i="11" s="1"/>
  <c r="B254" i="11"/>
  <c r="B255" i="11" s="1"/>
  <c r="B256" i="11" s="1"/>
  <c r="B257" i="11" s="1"/>
  <c r="B258" i="11" s="1"/>
  <c r="B259" i="11" s="1"/>
  <c r="D252" i="11"/>
  <c r="E252" i="11" s="1"/>
  <c r="F252" i="11" s="1"/>
  <c r="G252" i="11" s="1"/>
  <c r="H252" i="11" s="1"/>
  <c r="I252" i="11" s="1"/>
  <c r="J252" i="11" s="1"/>
  <c r="K252" i="11" s="1"/>
  <c r="L252" i="11" s="1"/>
  <c r="M252" i="11" s="1"/>
  <c r="N252" i="11" s="1"/>
  <c r="O252" i="11" s="1"/>
  <c r="P252" i="11" s="1"/>
  <c r="Q252" i="11" s="1"/>
  <c r="R252" i="11" s="1"/>
  <c r="S252" i="11" s="1"/>
  <c r="T252" i="11" s="1"/>
  <c r="U252" i="11" s="1"/>
  <c r="V252" i="11" s="1"/>
  <c r="W252" i="11" s="1"/>
  <c r="X252" i="11" s="1"/>
  <c r="Y252" i="11" s="1"/>
  <c r="Z252" i="11" s="1"/>
  <c r="D239" i="11"/>
  <c r="E239" i="11" s="1"/>
  <c r="F239" i="11" s="1"/>
  <c r="G239" i="11" s="1"/>
  <c r="H239" i="11" s="1"/>
  <c r="I239" i="11" s="1"/>
  <c r="J239" i="11" s="1"/>
  <c r="K239" i="11" s="1"/>
  <c r="L239" i="11" s="1"/>
  <c r="M239" i="11" s="1"/>
  <c r="N239" i="11" s="1"/>
  <c r="B231" i="11"/>
  <c r="B232" i="11" s="1"/>
  <c r="B233" i="11" s="1"/>
  <c r="B234" i="11" s="1"/>
  <c r="B235" i="11" s="1"/>
  <c r="B236" i="11" s="1"/>
  <c r="D229" i="11"/>
  <c r="E229" i="11" s="1"/>
  <c r="F229" i="11" s="1"/>
  <c r="G229" i="11" s="1"/>
  <c r="H229" i="11" s="1"/>
  <c r="I229" i="11" s="1"/>
  <c r="J229" i="11" s="1"/>
  <c r="K229" i="11" s="1"/>
  <c r="L229" i="11" s="1"/>
  <c r="M229" i="11" s="1"/>
  <c r="N229" i="11" s="1"/>
  <c r="O229" i="11" s="1"/>
  <c r="P229" i="11" s="1"/>
  <c r="Q229" i="11" s="1"/>
  <c r="R229" i="11" s="1"/>
  <c r="S229" i="11" s="1"/>
  <c r="T229" i="11" s="1"/>
  <c r="U229" i="11" s="1"/>
  <c r="V229" i="11" s="1"/>
  <c r="W229" i="11" s="1"/>
  <c r="X229" i="11" s="1"/>
  <c r="Y229" i="11" s="1"/>
  <c r="Z229" i="11" s="1"/>
  <c r="G224" i="11"/>
  <c r="D209" i="11"/>
  <c r="E209" i="11" s="1"/>
  <c r="F209" i="11" s="1"/>
  <c r="G209" i="11" s="1"/>
  <c r="H209" i="11" s="1"/>
  <c r="I209" i="11" s="1"/>
  <c r="J209" i="11" s="1"/>
  <c r="K209" i="11" s="1"/>
  <c r="L209" i="11" s="1"/>
  <c r="M209" i="11" s="1"/>
  <c r="N209" i="11" s="1"/>
  <c r="B201" i="11"/>
  <c r="B202" i="11" s="1"/>
  <c r="B203" i="11" s="1"/>
  <c r="B204" i="11" s="1"/>
  <c r="B205" i="11" s="1"/>
  <c r="B206" i="11" s="1"/>
  <c r="D199" i="11"/>
  <c r="E199" i="11" s="1"/>
  <c r="F199" i="11" s="1"/>
  <c r="G199" i="11" s="1"/>
  <c r="H199" i="11" s="1"/>
  <c r="I199" i="11" s="1"/>
  <c r="J199" i="11" s="1"/>
  <c r="K199" i="11" s="1"/>
  <c r="L199" i="11" s="1"/>
  <c r="M199" i="11" s="1"/>
  <c r="N199" i="11" s="1"/>
  <c r="O199" i="11" s="1"/>
  <c r="P199" i="11" s="1"/>
  <c r="Q199" i="11" s="1"/>
  <c r="R199" i="11" s="1"/>
  <c r="S199" i="11" s="1"/>
  <c r="T199" i="11" s="1"/>
  <c r="U199" i="11" s="1"/>
  <c r="V199" i="11" s="1"/>
  <c r="W199" i="11" s="1"/>
  <c r="X199" i="11" s="1"/>
  <c r="Y199" i="11" s="1"/>
  <c r="Z199" i="11" s="1"/>
  <c r="B199" i="11"/>
  <c r="G196" i="11"/>
  <c r="D186" i="11"/>
  <c r="E186" i="11" s="1"/>
  <c r="F186" i="11" s="1"/>
  <c r="G186" i="11" s="1"/>
  <c r="H186" i="11" s="1"/>
  <c r="I186" i="11" s="1"/>
  <c r="J186" i="11" s="1"/>
  <c r="K186" i="11" s="1"/>
  <c r="L186" i="11" s="1"/>
  <c r="M186" i="11" s="1"/>
  <c r="N186" i="11" s="1"/>
  <c r="B179" i="11"/>
  <c r="B180" i="11" s="1"/>
  <c r="B181" i="11" s="1"/>
  <c r="B182" i="11" s="1"/>
  <c r="B183" i="11" s="1"/>
  <c r="B178" i="11"/>
  <c r="D176" i="11"/>
  <c r="E176" i="11" s="1"/>
  <c r="F176" i="11" s="1"/>
  <c r="G176" i="11" s="1"/>
  <c r="H176" i="11" s="1"/>
  <c r="I176" i="11" s="1"/>
  <c r="J176" i="11" s="1"/>
  <c r="K176" i="11" s="1"/>
  <c r="L176" i="11" s="1"/>
  <c r="M176" i="11" s="1"/>
  <c r="N176" i="11" s="1"/>
  <c r="O176" i="11" s="1"/>
  <c r="P176" i="11" s="1"/>
  <c r="Q176" i="11" s="1"/>
  <c r="R176" i="11" s="1"/>
  <c r="S176" i="11" s="1"/>
  <c r="T176" i="11" s="1"/>
  <c r="U176" i="11" s="1"/>
  <c r="V176" i="11" s="1"/>
  <c r="W176" i="11" s="1"/>
  <c r="X176" i="11" s="1"/>
  <c r="Y176" i="11" s="1"/>
  <c r="Z176" i="11" s="1"/>
  <c r="B176" i="11"/>
  <c r="D163" i="11"/>
  <c r="E163" i="11" s="1"/>
  <c r="F163" i="11" s="1"/>
  <c r="G163" i="11" s="1"/>
  <c r="H163" i="11" s="1"/>
  <c r="I163" i="11" s="1"/>
  <c r="J163" i="11" s="1"/>
  <c r="K163" i="11" s="1"/>
  <c r="L163" i="11" s="1"/>
  <c r="M163" i="11" s="1"/>
  <c r="N163" i="11" s="1"/>
  <c r="B155" i="11"/>
  <c r="B156" i="11" s="1"/>
  <c r="B157" i="11" s="1"/>
  <c r="B158" i="11" s="1"/>
  <c r="B159" i="11" s="1"/>
  <c r="B160" i="11" s="1"/>
  <c r="D153" i="11"/>
  <c r="E153" i="11" s="1"/>
  <c r="F153" i="11" s="1"/>
  <c r="G153" i="11" s="1"/>
  <c r="H153" i="11" s="1"/>
  <c r="I153" i="11" s="1"/>
  <c r="J153" i="11" s="1"/>
  <c r="K153" i="11" s="1"/>
  <c r="L153" i="11" s="1"/>
  <c r="M153" i="11" s="1"/>
  <c r="N153" i="11" s="1"/>
  <c r="O153" i="11" s="1"/>
  <c r="P153" i="11" s="1"/>
  <c r="Q153" i="11" s="1"/>
  <c r="R153" i="11" s="1"/>
  <c r="S153" i="11" s="1"/>
  <c r="T153" i="11" s="1"/>
  <c r="U153" i="11" s="1"/>
  <c r="V153" i="11" s="1"/>
  <c r="W153" i="11" s="1"/>
  <c r="X153" i="11" s="1"/>
  <c r="Y153" i="11" s="1"/>
  <c r="Z153" i="11" s="1"/>
  <c r="D133" i="11"/>
  <c r="E133" i="11" s="1"/>
  <c r="F133" i="11" s="1"/>
  <c r="G133" i="11" s="1"/>
  <c r="H133" i="11" s="1"/>
  <c r="I133" i="11" s="1"/>
  <c r="J133" i="11" s="1"/>
  <c r="K133" i="11" s="1"/>
  <c r="L133" i="11" s="1"/>
  <c r="M133" i="11" s="1"/>
  <c r="N133" i="11" s="1"/>
  <c r="B125" i="11"/>
  <c r="B126" i="11" s="1"/>
  <c r="B127" i="11" s="1"/>
  <c r="B128" i="11" s="1"/>
  <c r="B129" i="11" s="1"/>
  <c r="B130" i="11" s="1"/>
  <c r="D123" i="11"/>
  <c r="E123" i="11" s="1"/>
  <c r="F123" i="11" s="1"/>
  <c r="G123" i="11" s="1"/>
  <c r="H123" i="11" s="1"/>
  <c r="I123" i="11" s="1"/>
  <c r="J123" i="11" s="1"/>
  <c r="K123" i="11" s="1"/>
  <c r="L123" i="11" s="1"/>
  <c r="M123" i="11" s="1"/>
  <c r="N123" i="11" s="1"/>
  <c r="O123" i="11" s="1"/>
  <c r="P123" i="11" s="1"/>
  <c r="Q123" i="11" s="1"/>
  <c r="R123" i="11" s="1"/>
  <c r="S123" i="11" s="1"/>
  <c r="T123" i="11" s="1"/>
  <c r="U123" i="11" s="1"/>
  <c r="V123" i="11" s="1"/>
  <c r="W123" i="11" s="1"/>
  <c r="X123" i="11" s="1"/>
  <c r="Y123" i="11" s="1"/>
  <c r="Z123" i="11" s="1"/>
  <c r="D112" i="11"/>
  <c r="E112" i="11" s="1"/>
  <c r="F112" i="11" s="1"/>
  <c r="G112" i="11" s="1"/>
  <c r="H112" i="11" s="1"/>
  <c r="I112" i="11" s="1"/>
  <c r="J112" i="11" s="1"/>
  <c r="K112" i="11" s="1"/>
  <c r="L112" i="11" s="1"/>
  <c r="M112" i="11" s="1"/>
  <c r="N112" i="11" s="1"/>
  <c r="B104" i="11"/>
  <c r="B105" i="11" s="1"/>
  <c r="B106" i="11" s="1"/>
  <c r="B107" i="11" s="1"/>
  <c r="B108" i="11" s="1"/>
  <c r="B109" i="11" s="1"/>
  <c r="D102" i="11"/>
  <c r="E102" i="11" s="1"/>
  <c r="F102" i="11" s="1"/>
  <c r="G102" i="11" s="1"/>
  <c r="H102" i="11" s="1"/>
  <c r="I102" i="11" s="1"/>
  <c r="J102" i="11" s="1"/>
  <c r="K102" i="11" s="1"/>
  <c r="L102" i="11" s="1"/>
  <c r="M102" i="11" s="1"/>
  <c r="N102" i="11" s="1"/>
  <c r="O102" i="11" s="1"/>
  <c r="P102" i="11" s="1"/>
  <c r="Q102" i="11" s="1"/>
  <c r="R102" i="11" s="1"/>
  <c r="S102" i="11" s="1"/>
  <c r="T102" i="11" s="1"/>
  <c r="U102" i="11" s="1"/>
  <c r="V102" i="11" s="1"/>
  <c r="W102" i="11" s="1"/>
  <c r="X102" i="11" s="1"/>
  <c r="Y102" i="11" s="1"/>
  <c r="Z102" i="11" s="1"/>
  <c r="D94" i="11"/>
  <c r="E94" i="11" s="1"/>
  <c r="F94" i="11" s="1"/>
  <c r="G94" i="11" s="1"/>
  <c r="H94" i="11" s="1"/>
  <c r="I94" i="11" s="1"/>
  <c r="J94" i="11" s="1"/>
  <c r="K94" i="11" s="1"/>
  <c r="L94" i="11" s="1"/>
  <c r="M94" i="11" s="1"/>
  <c r="N94" i="11" s="1"/>
  <c r="B86" i="11"/>
  <c r="B87" i="11" s="1"/>
  <c r="B88" i="11" s="1"/>
  <c r="B89" i="11" s="1"/>
  <c r="B90" i="11" s="1"/>
  <c r="B91" i="11" s="1"/>
  <c r="D84" i="11"/>
  <c r="E84" i="11" s="1"/>
  <c r="F84" i="11" s="1"/>
  <c r="G84" i="11" s="1"/>
  <c r="H84" i="11" s="1"/>
  <c r="I84" i="11" s="1"/>
  <c r="J84" i="11" s="1"/>
  <c r="K84" i="11" s="1"/>
  <c r="L84" i="11" s="1"/>
  <c r="M84" i="11" s="1"/>
  <c r="N84" i="11" s="1"/>
  <c r="O84" i="11" s="1"/>
  <c r="P84" i="11" s="1"/>
  <c r="Q84" i="11" s="1"/>
  <c r="R84" i="11" s="1"/>
  <c r="S84" i="11" s="1"/>
  <c r="T84" i="11" s="1"/>
  <c r="U84" i="11" s="1"/>
  <c r="V84" i="11" s="1"/>
  <c r="W84" i="11" s="1"/>
  <c r="X84" i="11" s="1"/>
  <c r="Y84" i="11" s="1"/>
  <c r="Z84" i="11" s="1"/>
  <c r="D76" i="11"/>
  <c r="E76" i="11" s="1"/>
  <c r="F76" i="11" s="1"/>
  <c r="G76" i="11" s="1"/>
  <c r="H76" i="11" s="1"/>
  <c r="I76" i="11" s="1"/>
  <c r="J76" i="11" s="1"/>
  <c r="K76" i="11" s="1"/>
  <c r="L76" i="11" s="1"/>
  <c r="M76" i="11" s="1"/>
  <c r="N76" i="11" s="1"/>
  <c r="B68" i="11"/>
  <c r="B69" i="11" s="1"/>
  <c r="B70" i="11" s="1"/>
  <c r="B71" i="11" s="1"/>
  <c r="B72" i="11" s="1"/>
  <c r="B73" i="11" s="1"/>
  <c r="D66" i="11"/>
  <c r="E66" i="11" s="1"/>
  <c r="F66" i="11" s="1"/>
  <c r="G66" i="11" s="1"/>
  <c r="H66" i="11" s="1"/>
  <c r="I66" i="11" s="1"/>
  <c r="J66" i="11" s="1"/>
  <c r="K66" i="11" s="1"/>
  <c r="L66" i="11" s="1"/>
  <c r="M66" i="11" s="1"/>
  <c r="N66" i="11" s="1"/>
  <c r="O66" i="11" s="1"/>
  <c r="P66" i="11" s="1"/>
  <c r="Q66" i="11" s="1"/>
  <c r="R66" i="11" s="1"/>
  <c r="S66" i="11" s="1"/>
  <c r="T66" i="11" s="1"/>
  <c r="U66" i="11" s="1"/>
  <c r="V66" i="11" s="1"/>
  <c r="W66" i="11" s="1"/>
  <c r="X66" i="11" s="1"/>
  <c r="Y66" i="11" s="1"/>
  <c r="Z66" i="11" s="1"/>
  <c r="D58" i="11"/>
  <c r="E58" i="11" s="1"/>
  <c r="F58" i="11" s="1"/>
  <c r="G58" i="11" s="1"/>
  <c r="H58" i="11" s="1"/>
  <c r="I58" i="11" s="1"/>
  <c r="J58" i="11" s="1"/>
  <c r="K58" i="11" s="1"/>
  <c r="L58" i="11" s="1"/>
  <c r="M58" i="11" s="1"/>
  <c r="N58" i="11" s="1"/>
  <c r="B50" i="11"/>
  <c r="B51" i="11" s="1"/>
  <c r="B52" i="11" s="1"/>
  <c r="B53" i="11" s="1"/>
  <c r="B54" i="11" s="1"/>
  <c r="B55" i="11" s="1"/>
  <c r="D48" i="11"/>
  <c r="E48" i="11" s="1"/>
  <c r="F48" i="11" s="1"/>
  <c r="G48" i="11" s="1"/>
  <c r="H48" i="11" s="1"/>
  <c r="I48" i="11" s="1"/>
  <c r="J48" i="11" s="1"/>
  <c r="K48" i="11" s="1"/>
  <c r="L48" i="11" s="1"/>
  <c r="M48" i="11" s="1"/>
  <c r="N48" i="11" s="1"/>
  <c r="O48" i="11" s="1"/>
  <c r="P48" i="11" s="1"/>
  <c r="Q48" i="11" s="1"/>
  <c r="R48" i="11" s="1"/>
  <c r="S48" i="11" s="1"/>
  <c r="T48" i="11" s="1"/>
  <c r="U48" i="11" s="1"/>
  <c r="V48" i="11" s="1"/>
  <c r="W48" i="11" s="1"/>
  <c r="X48" i="11" s="1"/>
  <c r="Y48" i="11" s="1"/>
  <c r="Z48" i="11" s="1"/>
  <c r="D40" i="11"/>
  <c r="E40" i="11" s="1"/>
  <c r="F40" i="11" s="1"/>
  <c r="G40" i="11" s="1"/>
  <c r="H40" i="11" s="1"/>
  <c r="I40" i="11" s="1"/>
  <c r="J40" i="11" s="1"/>
  <c r="K40" i="11" s="1"/>
  <c r="L40" i="11" s="1"/>
  <c r="M40" i="11" s="1"/>
  <c r="N40" i="11" s="1"/>
  <c r="B32" i="11"/>
  <c r="B33" i="11" s="1"/>
  <c r="B34" i="11" s="1"/>
  <c r="B35" i="11" s="1"/>
  <c r="B36" i="11" s="1"/>
  <c r="B37" i="11" s="1"/>
  <c r="D30" i="11"/>
  <c r="E30" i="11" s="1"/>
  <c r="F30" i="11" s="1"/>
  <c r="G30" i="11" s="1"/>
  <c r="H30" i="11" s="1"/>
  <c r="I30" i="11" s="1"/>
  <c r="J30" i="11" s="1"/>
  <c r="K30" i="11" s="1"/>
  <c r="L30" i="11" s="1"/>
  <c r="M30" i="11" s="1"/>
  <c r="N30" i="11" s="1"/>
  <c r="O30" i="11" s="1"/>
  <c r="P30" i="11" s="1"/>
  <c r="Q30" i="11" s="1"/>
  <c r="R30" i="11" s="1"/>
  <c r="S30" i="11" s="1"/>
  <c r="T30" i="11" s="1"/>
  <c r="U30" i="11" s="1"/>
  <c r="V30" i="11" s="1"/>
  <c r="W30" i="11" s="1"/>
  <c r="X30" i="11" s="1"/>
  <c r="Y30" i="11" s="1"/>
  <c r="Z30" i="11" s="1"/>
  <c r="D22" i="11"/>
  <c r="E22" i="11" s="1"/>
  <c r="F22" i="11" s="1"/>
  <c r="G22" i="11" s="1"/>
  <c r="H22" i="11" s="1"/>
  <c r="I22" i="11" s="1"/>
  <c r="J22" i="11" s="1"/>
  <c r="K22" i="11" s="1"/>
  <c r="L22" i="11" s="1"/>
  <c r="M22" i="11" s="1"/>
  <c r="N22" i="11" s="1"/>
  <c r="T19" i="11"/>
  <c r="S19" i="11"/>
  <c r="R19" i="11"/>
  <c r="Q19" i="11"/>
  <c r="P19" i="11"/>
  <c r="O19" i="11"/>
  <c r="N19" i="11"/>
  <c r="M19" i="11"/>
  <c r="L19" i="11"/>
  <c r="T18" i="11"/>
  <c r="S18" i="11"/>
  <c r="R18" i="11"/>
  <c r="Q18" i="11"/>
  <c r="P18" i="11"/>
  <c r="O18" i="11"/>
  <c r="N18" i="11"/>
  <c r="M18" i="11"/>
  <c r="L18" i="11"/>
  <c r="T17" i="11"/>
  <c r="S17" i="11"/>
  <c r="R17" i="11"/>
  <c r="Q17" i="11"/>
  <c r="P17" i="11"/>
  <c r="O17" i="11"/>
  <c r="N17" i="11"/>
  <c r="M17" i="11"/>
  <c r="L17" i="11"/>
  <c r="T16" i="11"/>
  <c r="S16" i="11"/>
  <c r="R16" i="11"/>
  <c r="Q16" i="11"/>
  <c r="P16" i="11"/>
  <c r="O16" i="11"/>
  <c r="N16" i="11"/>
  <c r="M16" i="11"/>
  <c r="L16" i="11"/>
  <c r="T15" i="11"/>
  <c r="S15" i="11"/>
  <c r="R15" i="11"/>
  <c r="Q15" i="11"/>
  <c r="P15" i="11"/>
  <c r="O15" i="11"/>
  <c r="N15" i="11"/>
  <c r="M15" i="11"/>
  <c r="L15" i="11"/>
  <c r="T14" i="11"/>
  <c r="S14" i="11"/>
  <c r="R14" i="11"/>
  <c r="Q14" i="11"/>
  <c r="P14" i="11"/>
  <c r="O14" i="11"/>
  <c r="N14" i="11"/>
  <c r="M14" i="11"/>
  <c r="L14" i="11"/>
  <c r="B14" i="11"/>
  <c r="B15" i="11" s="1"/>
  <c r="B16" i="11" s="1"/>
  <c r="B17" i="11" s="1"/>
  <c r="B18" i="11" s="1"/>
  <c r="B19" i="11" s="1"/>
  <c r="T13" i="11"/>
  <c r="S13" i="11"/>
  <c r="R13" i="11"/>
  <c r="Q13" i="11"/>
  <c r="P13" i="11"/>
  <c r="O13" i="11"/>
  <c r="N13" i="11"/>
  <c r="M13" i="11"/>
  <c r="L13" i="11"/>
  <c r="D12" i="11"/>
  <c r="E12" i="11" s="1"/>
  <c r="F12" i="11" s="1"/>
  <c r="G12" i="11" s="1"/>
  <c r="H12" i="11" s="1"/>
  <c r="I12" i="11" s="1"/>
  <c r="J12" i="11" s="1"/>
  <c r="K12" i="11" s="1"/>
  <c r="L12" i="11" s="1"/>
  <c r="M12" i="11" s="1"/>
  <c r="N12" i="11" s="1"/>
  <c r="O12" i="11" s="1"/>
  <c r="P12" i="11" s="1"/>
  <c r="Q12" i="11" s="1"/>
  <c r="R12" i="11" s="1"/>
  <c r="S12" i="11" s="1"/>
  <c r="T12" i="11" s="1"/>
  <c r="U12" i="11" s="1"/>
  <c r="V12" i="11" s="1"/>
  <c r="W12" i="11" s="1"/>
  <c r="X12" i="11" s="1"/>
  <c r="Y12" i="11" s="1"/>
  <c r="Z12" i="11" s="1"/>
  <c r="D437" i="9"/>
  <c r="E437" i="9" s="1"/>
  <c r="F437" i="9" s="1"/>
  <c r="G437" i="9" s="1"/>
  <c r="H437" i="9" s="1"/>
  <c r="I437" i="9" s="1"/>
  <c r="J437" i="9" s="1"/>
  <c r="K437" i="9" s="1"/>
  <c r="L437" i="9" s="1"/>
  <c r="M437" i="9" s="1"/>
  <c r="N437" i="9" s="1"/>
  <c r="B429" i="9"/>
  <c r="B430" i="9" s="1"/>
  <c r="B431" i="9" s="1"/>
  <c r="B432" i="9" s="1"/>
  <c r="B433" i="9" s="1"/>
  <c r="B434" i="9" s="1"/>
  <c r="D427" i="9"/>
  <c r="E427" i="9" s="1"/>
  <c r="F427" i="9" s="1"/>
  <c r="G427" i="9" s="1"/>
  <c r="H427" i="9" s="1"/>
  <c r="I427" i="9" s="1"/>
  <c r="J427" i="9" s="1"/>
  <c r="K427" i="9" s="1"/>
  <c r="L427" i="9" s="1"/>
  <c r="M427" i="9" s="1"/>
  <c r="N427" i="9" s="1"/>
  <c r="O427" i="9" s="1"/>
  <c r="P427" i="9" s="1"/>
  <c r="Q427" i="9" s="1"/>
  <c r="R427" i="9" s="1"/>
  <c r="S427" i="9" s="1"/>
  <c r="T427" i="9" s="1"/>
  <c r="U427" i="9" s="1"/>
  <c r="V427" i="9" s="1"/>
  <c r="W427" i="9" s="1"/>
  <c r="X427" i="9" s="1"/>
  <c r="Y427" i="9" s="1"/>
  <c r="Z427" i="9" s="1"/>
  <c r="B427" i="9"/>
  <c r="D414" i="9"/>
  <c r="E414" i="9" s="1"/>
  <c r="F414" i="9" s="1"/>
  <c r="G414" i="9" s="1"/>
  <c r="H414" i="9" s="1"/>
  <c r="I414" i="9" s="1"/>
  <c r="J414" i="9" s="1"/>
  <c r="K414" i="9" s="1"/>
  <c r="L414" i="9" s="1"/>
  <c r="M414" i="9" s="1"/>
  <c r="N414" i="9" s="1"/>
  <c r="B406" i="9"/>
  <c r="B407" i="9" s="1"/>
  <c r="B408" i="9" s="1"/>
  <c r="B409" i="9" s="1"/>
  <c r="B410" i="9" s="1"/>
  <c r="B411" i="9" s="1"/>
  <c r="D404" i="9"/>
  <c r="E404" i="9" s="1"/>
  <c r="F404" i="9" s="1"/>
  <c r="G404" i="9" s="1"/>
  <c r="H404" i="9" s="1"/>
  <c r="I404" i="9" s="1"/>
  <c r="J404" i="9" s="1"/>
  <c r="K404" i="9" s="1"/>
  <c r="L404" i="9" s="1"/>
  <c r="M404" i="9" s="1"/>
  <c r="N404" i="9" s="1"/>
  <c r="O404" i="9" s="1"/>
  <c r="P404" i="9" s="1"/>
  <c r="Q404" i="9" s="1"/>
  <c r="R404" i="9" s="1"/>
  <c r="S404" i="9" s="1"/>
  <c r="T404" i="9" s="1"/>
  <c r="U404" i="9" s="1"/>
  <c r="V404" i="9" s="1"/>
  <c r="W404" i="9" s="1"/>
  <c r="X404" i="9" s="1"/>
  <c r="Y404" i="9" s="1"/>
  <c r="Z404" i="9" s="1"/>
  <c r="B404" i="9"/>
  <c r="G401" i="9"/>
  <c r="G424" i="9" s="1"/>
  <c r="D391" i="9"/>
  <c r="E391" i="9" s="1"/>
  <c r="F391" i="9" s="1"/>
  <c r="G391" i="9" s="1"/>
  <c r="H391" i="9" s="1"/>
  <c r="I391" i="9" s="1"/>
  <c r="J391" i="9" s="1"/>
  <c r="K391" i="9" s="1"/>
  <c r="L391" i="9" s="1"/>
  <c r="M391" i="9" s="1"/>
  <c r="N391" i="9" s="1"/>
  <c r="B383" i="9"/>
  <c r="B384" i="9" s="1"/>
  <c r="B385" i="9" s="1"/>
  <c r="B386" i="9" s="1"/>
  <c r="B387" i="9" s="1"/>
  <c r="B388" i="9" s="1"/>
  <c r="D381" i="9"/>
  <c r="E381" i="9" s="1"/>
  <c r="F381" i="9" s="1"/>
  <c r="G381" i="9" s="1"/>
  <c r="H381" i="9" s="1"/>
  <c r="I381" i="9" s="1"/>
  <c r="J381" i="9" s="1"/>
  <c r="K381" i="9" s="1"/>
  <c r="L381" i="9" s="1"/>
  <c r="M381" i="9" s="1"/>
  <c r="N381" i="9" s="1"/>
  <c r="O381" i="9" s="1"/>
  <c r="P381" i="9" s="1"/>
  <c r="Q381" i="9" s="1"/>
  <c r="R381" i="9" s="1"/>
  <c r="S381" i="9" s="1"/>
  <c r="T381" i="9" s="1"/>
  <c r="U381" i="9" s="1"/>
  <c r="V381" i="9" s="1"/>
  <c r="W381" i="9" s="1"/>
  <c r="X381" i="9" s="1"/>
  <c r="Y381" i="9" s="1"/>
  <c r="Z381" i="9" s="1"/>
  <c r="D361" i="9"/>
  <c r="E361" i="9" s="1"/>
  <c r="F361" i="9" s="1"/>
  <c r="G361" i="9" s="1"/>
  <c r="H361" i="9" s="1"/>
  <c r="I361" i="9" s="1"/>
  <c r="J361" i="9" s="1"/>
  <c r="K361" i="9" s="1"/>
  <c r="L361" i="9" s="1"/>
  <c r="M361" i="9" s="1"/>
  <c r="N361" i="9" s="1"/>
  <c r="B353" i="9"/>
  <c r="B354" i="9" s="1"/>
  <c r="B355" i="9" s="1"/>
  <c r="B356" i="9" s="1"/>
  <c r="B357" i="9" s="1"/>
  <c r="B358" i="9" s="1"/>
  <c r="D351" i="9"/>
  <c r="E351" i="9" s="1"/>
  <c r="F351" i="9" s="1"/>
  <c r="G351" i="9" s="1"/>
  <c r="H351" i="9" s="1"/>
  <c r="I351" i="9" s="1"/>
  <c r="J351" i="9" s="1"/>
  <c r="K351" i="9" s="1"/>
  <c r="L351" i="9" s="1"/>
  <c r="M351" i="9" s="1"/>
  <c r="N351" i="9" s="1"/>
  <c r="O351" i="9" s="1"/>
  <c r="P351" i="9" s="1"/>
  <c r="Q351" i="9" s="1"/>
  <c r="R351" i="9" s="1"/>
  <c r="S351" i="9" s="1"/>
  <c r="T351" i="9" s="1"/>
  <c r="U351" i="9" s="1"/>
  <c r="V351" i="9" s="1"/>
  <c r="W351" i="9" s="1"/>
  <c r="X351" i="9" s="1"/>
  <c r="Y351" i="9" s="1"/>
  <c r="Z351" i="9" s="1"/>
  <c r="B351" i="9"/>
  <c r="E338" i="9"/>
  <c r="F338" i="9" s="1"/>
  <c r="G338" i="9" s="1"/>
  <c r="H338" i="9" s="1"/>
  <c r="I338" i="9" s="1"/>
  <c r="J338" i="9" s="1"/>
  <c r="K338" i="9" s="1"/>
  <c r="L338" i="9" s="1"/>
  <c r="M338" i="9" s="1"/>
  <c r="N338" i="9" s="1"/>
  <c r="D338" i="9"/>
  <c r="B330" i="9"/>
  <c r="B331" i="9" s="1"/>
  <c r="B332" i="9" s="1"/>
  <c r="B333" i="9" s="1"/>
  <c r="B334" i="9" s="1"/>
  <c r="B335" i="9" s="1"/>
  <c r="D328" i="9"/>
  <c r="E328" i="9" s="1"/>
  <c r="F328" i="9" s="1"/>
  <c r="G328" i="9" s="1"/>
  <c r="H328" i="9" s="1"/>
  <c r="I328" i="9" s="1"/>
  <c r="J328" i="9" s="1"/>
  <c r="K328" i="9" s="1"/>
  <c r="L328" i="9" s="1"/>
  <c r="M328" i="9" s="1"/>
  <c r="N328" i="9" s="1"/>
  <c r="O328" i="9" s="1"/>
  <c r="P328" i="9" s="1"/>
  <c r="Q328" i="9" s="1"/>
  <c r="R328" i="9" s="1"/>
  <c r="S328" i="9" s="1"/>
  <c r="T328" i="9" s="1"/>
  <c r="U328" i="9" s="1"/>
  <c r="V328" i="9" s="1"/>
  <c r="W328" i="9" s="1"/>
  <c r="X328" i="9" s="1"/>
  <c r="Y328" i="9" s="1"/>
  <c r="Z328" i="9" s="1"/>
  <c r="B328" i="9"/>
  <c r="G325" i="9"/>
  <c r="G348" i="9" s="1"/>
  <c r="D315" i="9"/>
  <c r="E315" i="9" s="1"/>
  <c r="F315" i="9" s="1"/>
  <c r="G315" i="9" s="1"/>
  <c r="H315" i="9" s="1"/>
  <c r="I315" i="9" s="1"/>
  <c r="J315" i="9" s="1"/>
  <c r="K315" i="9" s="1"/>
  <c r="L315" i="9" s="1"/>
  <c r="M315" i="9" s="1"/>
  <c r="N315" i="9" s="1"/>
  <c r="B307" i="9"/>
  <c r="B308" i="9" s="1"/>
  <c r="B309" i="9" s="1"/>
  <c r="B310" i="9" s="1"/>
  <c r="B311" i="9" s="1"/>
  <c r="B312" i="9" s="1"/>
  <c r="D305" i="9"/>
  <c r="E305" i="9" s="1"/>
  <c r="F305" i="9" s="1"/>
  <c r="G305" i="9" s="1"/>
  <c r="H305" i="9" s="1"/>
  <c r="I305" i="9" s="1"/>
  <c r="J305" i="9" s="1"/>
  <c r="K305" i="9" s="1"/>
  <c r="L305" i="9" s="1"/>
  <c r="M305" i="9" s="1"/>
  <c r="N305" i="9" s="1"/>
  <c r="O305" i="9" s="1"/>
  <c r="P305" i="9" s="1"/>
  <c r="Q305" i="9" s="1"/>
  <c r="R305" i="9" s="1"/>
  <c r="S305" i="9" s="1"/>
  <c r="T305" i="9" s="1"/>
  <c r="U305" i="9" s="1"/>
  <c r="V305" i="9" s="1"/>
  <c r="W305" i="9" s="1"/>
  <c r="X305" i="9" s="1"/>
  <c r="Y305" i="9" s="1"/>
  <c r="Z305" i="9" s="1"/>
  <c r="D285" i="9"/>
  <c r="E285" i="9" s="1"/>
  <c r="F285" i="9" s="1"/>
  <c r="G285" i="9" s="1"/>
  <c r="H285" i="9" s="1"/>
  <c r="I285" i="9" s="1"/>
  <c r="J285" i="9" s="1"/>
  <c r="K285" i="9" s="1"/>
  <c r="L285" i="9" s="1"/>
  <c r="M285" i="9" s="1"/>
  <c r="N285" i="9" s="1"/>
  <c r="B277" i="9"/>
  <c r="B278" i="9" s="1"/>
  <c r="B279" i="9" s="1"/>
  <c r="B280" i="9" s="1"/>
  <c r="B281" i="9" s="1"/>
  <c r="B282" i="9" s="1"/>
  <c r="D275" i="9"/>
  <c r="E275" i="9" s="1"/>
  <c r="F275" i="9" s="1"/>
  <c r="G275" i="9" s="1"/>
  <c r="H275" i="9" s="1"/>
  <c r="I275" i="9" s="1"/>
  <c r="J275" i="9" s="1"/>
  <c r="K275" i="9" s="1"/>
  <c r="L275" i="9" s="1"/>
  <c r="M275" i="9" s="1"/>
  <c r="N275" i="9" s="1"/>
  <c r="O275" i="9" s="1"/>
  <c r="P275" i="9" s="1"/>
  <c r="Q275" i="9" s="1"/>
  <c r="R275" i="9" s="1"/>
  <c r="S275" i="9" s="1"/>
  <c r="T275" i="9" s="1"/>
  <c r="U275" i="9" s="1"/>
  <c r="V275" i="9" s="1"/>
  <c r="W275" i="9" s="1"/>
  <c r="X275" i="9" s="1"/>
  <c r="Y275" i="9" s="1"/>
  <c r="Z275" i="9" s="1"/>
  <c r="B275" i="9"/>
  <c r="D262" i="9"/>
  <c r="E262" i="9" s="1"/>
  <c r="F262" i="9" s="1"/>
  <c r="G262" i="9" s="1"/>
  <c r="H262" i="9" s="1"/>
  <c r="I262" i="9" s="1"/>
  <c r="J262" i="9" s="1"/>
  <c r="K262" i="9" s="1"/>
  <c r="L262" i="9" s="1"/>
  <c r="M262" i="9" s="1"/>
  <c r="N262" i="9" s="1"/>
  <c r="B254" i="9"/>
  <c r="B255" i="9" s="1"/>
  <c r="B256" i="9" s="1"/>
  <c r="B257" i="9" s="1"/>
  <c r="B258" i="9" s="1"/>
  <c r="B259" i="9" s="1"/>
  <c r="D252" i="9"/>
  <c r="E252" i="9" s="1"/>
  <c r="F252" i="9" s="1"/>
  <c r="G252" i="9" s="1"/>
  <c r="H252" i="9" s="1"/>
  <c r="I252" i="9" s="1"/>
  <c r="J252" i="9" s="1"/>
  <c r="K252" i="9" s="1"/>
  <c r="L252" i="9" s="1"/>
  <c r="M252" i="9" s="1"/>
  <c r="N252" i="9" s="1"/>
  <c r="O252" i="9" s="1"/>
  <c r="P252" i="9" s="1"/>
  <c r="Q252" i="9" s="1"/>
  <c r="R252" i="9" s="1"/>
  <c r="S252" i="9" s="1"/>
  <c r="T252" i="9" s="1"/>
  <c r="U252" i="9" s="1"/>
  <c r="V252" i="9" s="1"/>
  <c r="W252" i="9" s="1"/>
  <c r="X252" i="9" s="1"/>
  <c r="Y252" i="9" s="1"/>
  <c r="Z252" i="9" s="1"/>
  <c r="B252" i="9"/>
  <c r="G249" i="9"/>
  <c r="G272" i="9" s="1"/>
  <c r="D239" i="9"/>
  <c r="E239" i="9" s="1"/>
  <c r="F239" i="9" s="1"/>
  <c r="G239" i="9" s="1"/>
  <c r="H239" i="9" s="1"/>
  <c r="I239" i="9" s="1"/>
  <c r="J239" i="9" s="1"/>
  <c r="K239" i="9" s="1"/>
  <c r="L239" i="9" s="1"/>
  <c r="M239" i="9" s="1"/>
  <c r="N239" i="9" s="1"/>
  <c r="B231" i="9"/>
  <c r="B232" i="9" s="1"/>
  <c r="B233" i="9" s="1"/>
  <c r="B234" i="9" s="1"/>
  <c r="B235" i="9" s="1"/>
  <c r="B236" i="9" s="1"/>
  <c r="D229" i="9"/>
  <c r="E229" i="9" s="1"/>
  <c r="F229" i="9" s="1"/>
  <c r="G229" i="9" s="1"/>
  <c r="H229" i="9" s="1"/>
  <c r="I229" i="9" s="1"/>
  <c r="J229" i="9" s="1"/>
  <c r="K229" i="9" s="1"/>
  <c r="L229" i="9" s="1"/>
  <c r="M229" i="9" s="1"/>
  <c r="N229" i="9" s="1"/>
  <c r="O229" i="9" s="1"/>
  <c r="P229" i="9" s="1"/>
  <c r="Q229" i="9" s="1"/>
  <c r="R229" i="9" s="1"/>
  <c r="S229" i="9" s="1"/>
  <c r="T229" i="9" s="1"/>
  <c r="U229" i="9" s="1"/>
  <c r="V229" i="9" s="1"/>
  <c r="W229" i="9" s="1"/>
  <c r="X229" i="9" s="1"/>
  <c r="Y229" i="9" s="1"/>
  <c r="Z229" i="9" s="1"/>
  <c r="D209" i="9"/>
  <c r="E209" i="9" s="1"/>
  <c r="F209" i="9" s="1"/>
  <c r="G209" i="9" s="1"/>
  <c r="H209" i="9" s="1"/>
  <c r="I209" i="9" s="1"/>
  <c r="J209" i="9" s="1"/>
  <c r="K209" i="9" s="1"/>
  <c r="L209" i="9" s="1"/>
  <c r="M209" i="9" s="1"/>
  <c r="N209" i="9" s="1"/>
  <c r="B201" i="9"/>
  <c r="B202" i="9" s="1"/>
  <c r="B203" i="9" s="1"/>
  <c r="B204" i="9" s="1"/>
  <c r="B205" i="9" s="1"/>
  <c r="B206" i="9" s="1"/>
  <c r="D199" i="9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R199" i="9" s="1"/>
  <c r="S199" i="9" s="1"/>
  <c r="T199" i="9" s="1"/>
  <c r="U199" i="9" s="1"/>
  <c r="V199" i="9" s="1"/>
  <c r="W199" i="9" s="1"/>
  <c r="X199" i="9" s="1"/>
  <c r="Y199" i="9" s="1"/>
  <c r="Z199" i="9" s="1"/>
  <c r="B199" i="9"/>
  <c r="D186" i="9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B178" i="9"/>
  <c r="B179" i="9" s="1"/>
  <c r="B180" i="9" s="1"/>
  <c r="B181" i="9" s="1"/>
  <c r="B182" i="9" s="1"/>
  <c r="B183" i="9" s="1"/>
  <c r="D176" i="9"/>
  <c r="E176" i="9" s="1"/>
  <c r="F176" i="9" s="1"/>
  <c r="G176" i="9" s="1"/>
  <c r="H176" i="9" s="1"/>
  <c r="I176" i="9" s="1"/>
  <c r="J176" i="9" s="1"/>
  <c r="K176" i="9" s="1"/>
  <c r="L176" i="9" s="1"/>
  <c r="M176" i="9" s="1"/>
  <c r="N176" i="9" s="1"/>
  <c r="O176" i="9" s="1"/>
  <c r="P176" i="9" s="1"/>
  <c r="Q176" i="9" s="1"/>
  <c r="R176" i="9" s="1"/>
  <c r="S176" i="9" s="1"/>
  <c r="T176" i="9" s="1"/>
  <c r="U176" i="9" s="1"/>
  <c r="V176" i="9" s="1"/>
  <c r="W176" i="9" s="1"/>
  <c r="X176" i="9" s="1"/>
  <c r="Y176" i="9" s="1"/>
  <c r="Z176" i="9" s="1"/>
  <c r="B176" i="9"/>
  <c r="G173" i="9"/>
  <c r="G196" i="9" s="1"/>
  <c r="D163" i="9"/>
  <c r="E163" i="9" s="1"/>
  <c r="F163" i="9" s="1"/>
  <c r="G163" i="9" s="1"/>
  <c r="H163" i="9" s="1"/>
  <c r="I163" i="9" s="1"/>
  <c r="J163" i="9" s="1"/>
  <c r="K163" i="9" s="1"/>
  <c r="L163" i="9" s="1"/>
  <c r="M163" i="9" s="1"/>
  <c r="N163" i="9" s="1"/>
  <c r="B155" i="9"/>
  <c r="B156" i="9" s="1"/>
  <c r="B157" i="9" s="1"/>
  <c r="B158" i="9" s="1"/>
  <c r="B159" i="9" s="1"/>
  <c r="B160" i="9" s="1"/>
  <c r="D153" i="9"/>
  <c r="E153" i="9" s="1"/>
  <c r="F153" i="9" s="1"/>
  <c r="G153" i="9" s="1"/>
  <c r="H153" i="9" s="1"/>
  <c r="I153" i="9" s="1"/>
  <c r="J153" i="9" s="1"/>
  <c r="K153" i="9" s="1"/>
  <c r="L153" i="9" s="1"/>
  <c r="M153" i="9" s="1"/>
  <c r="N153" i="9" s="1"/>
  <c r="O153" i="9" s="1"/>
  <c r="P153" i="9" s="1"/>
  <c r="Q153" i="9" s="1"/>
  <c r="R153" i="9" s="1"/>
  <c r="S153" i="9" s="1"/>
  <c r="T153" i="9" s="1"/>
  <c r="U153" i="9" s="1"/>
  <c r="V153" i="9" s="1"/>
  <c r="W153" i="9" s="1"/>
  <c r="X153" i="9" s="1"/>
  <c r="Y153" i="9" s="1"/>
  <c r="Z153" i="9" s="1"/>
  <c r="D133" i="9"/>
  <c r="E133" i="9" s="1"/>
  <c r="F133" i="9" s="1"/>
  <c r="G133" i="9" s="1"/>
  <c r="H133" i="9" s="1"/>
  <c r="I133" i="9" s="1"/>
  <c r="J133" i="9" s="1"/>
  <c r="K133" i="9" s="1"/>
  <c r="L133" i="9" s="1"/>
  <c r="M133" i="9" s="1"/>
  <c r="N133" i="9" s="1"/>
  <c r="B125" i="9"/>
  <c r="B126" i="9" s="1"/>
  <c r="B127" i="9" s="1"/>
  <c r="B128" i="9" s="1"/>
  <c r="B129" i="9" s="1"/>
  <c r="B130" i="9" s="1"/>
  <c r="D123" i="9"/>
  <c r="E123" i="9" s="1"/>
  <c r="F123" i="9" s="1"/>
  <c r="G123" i="9" s="1"/>
  <c r="H123" i="9" s="1"/>
  <c r="I123" i="9" s="1"/>
  <c r="J123" i="9" s="1"/>
  <c r="K123" i="9" s="1"/>
  <c r="L123" i="9" s="1"/>
  <c r="M123" i="9" s="1"/>
  <c r="N123" i="9" s="1"/>
  <c r="O123" i="9" s="1"/>
  <c r="P123" i="9" s="1"/>
  <c r="Q123" i="9" s="1"/>
  <c r="R123" i="9" s="1"/>
  <c r="S123" i="9" s="1"/>
  <c r="T123" i="9" s="1"/>
  <c r="U123" i="9" s="1"/>
  <c r="V123" i="9" s="1"/>
  <c r="W123" i="9" s="1"/>
  <c r="X123" i="9" s="1"/>
  <c r="Y123" i="9" s="1"/>
  <c r="Z123" i="9" s="1"/>
  <c r="D112" i="9"/>
  <c r="E112" i="9" s="1"/>
  <c r="F112" i="9" s="1"/>
  <c r="G112" i="9" s="1"/>
  <c r="H112" i="9" s="1"/>
  <c r="I112" i="9" s="1"/>
  <c r="J112" i="9" s="1"/>
  <c r="K112" i="9" s="1"/>
  <c r="L112" i="9" s="1"/>
  <c r="M112" i="9" s="1"/>
  <c r="N112" i="9" s="1"/>
  <c r="B104" i="9"/>
  <c r="B105" i="9" s="1"/>
  <c r="B106" i="9" s="1"/>
  <c r="B107" i="9" s="1"/>
  <c r="B108" i="9" s="1"/>
  <c r="B109" i="9" s="1"/>
  <c r="D102" i="9"/>
  <c r="E102" i="9" s="1"/>
  <c r="F102" i="9" s="1"/>
  <c r="G102" i="9" s="1"/>
  <c r="H102" i="9" s="1"/>
  <c r="I102" i="9" s="1"/>
  <c r="J102" i="9" s="1"/>
  <c r="K102" i="9" s="1"/>
  <c r="L102" i="9" s="1"/>
  <c r="M102" i="9" s="1"/>
  <c r="N102" i="9" s="1"/>
  <c r="O102" i="9" s="1"/>
  <c r="P102" i="9" s="1"/>
  <c r="Q102" i="9" s="1"/>
  <c r="R102" i="9" s="1"/>
  <c r="S102" i="9" s="1"/>
  <c r="T102" i="9" s="1"/>
  <c r="U102" i="9" s="1"/>
  <c r="V102" i="9" s="1"/>
  <c r="W102" i="9" s="1"/>
  <c r="X102" i="9" s="1"/>
  <c r="Y102" i="9" s="1"/>
  <c r="Z102" i="9" s="1"/>
  <c r="D94" i="9"/>
  <c r="E94" i="9" s="1"/>
  <c r="F94" i="9" s="1"/>
  <c r="G94" i="9" s="1"/>
  <c r="H94" i="9" s="1"/>
  <c r="I94" i="9" s="1"/>
  <c r="J94" i="9" s="1"/>
  <c r="K94" i="9" s="1"/>
  <c r="L94" i="9" s="1"/>
  <c r="M94" i="9" s="1"/>
  <c r="N94" i="9" s="1"/>
  <c r="B86" i="9"/>
  <c r="B87" i="9" s="1"/>
  <c r="B88" i="9" s="1"/>
  <c r="B89" i="9" s="1"/>
  <c r="B90" i="9" s="1"/>
  <c r="B91" i="9" s="1"/>
  <c r="D84" i="9"/>
  <c r="E84" i="9" s="1"/>
  <c r="F84" i="9" s="1"/>
  <c r="G84" i="9" s="1"/>
  <c r="H84" i="9" s="1"/>
  <c r="I84" i="9" s="1"/>
  <c r="J84" i="9" s="1"/>
  <c r="K84" i="9" s="1"/>
  <c r="L84" i="9" s="1"/>
  <c r="M84" i="9" s="1"/>
  <c r="N84" i="9" s="1"/>
  <c r="O84" i="9" s="1"/>
  <c r="P84" i="9" s="1"/>
  <c r="Q84" i="9" s="1"/>
  <c r="R84" i="9" s="1"/>
  <c r="S84" i="9" s="1"/>
  <c r="T84" i="9" s="1"/>
  <c r="U84" i="9" s="1"/>
  <c r="V84" i="9" s="1"/>
  <c r="W84" i="9" s="1"/>
  <c r="X84" i="9" s="1"/>
  <c r="Y84" i="9" s="1"/>
  <c r="Z84" i="9" s="1"/>
  <c r="D76" i="9"/>
  <c r="E76" i="9" s="1"/>
  <c r="F76" i="9" s="1"/>
  <c r="G76" i="9" s="1"/>
  <c r="H76" i="9" s="1"/>
  <c r="I76" i="9" s="1"/>
  <c r="J76" i="9" s="1"/>
  <c r="K76" i="9" s="1"/>
  <c r="L76" i="9" s="1"/>
  <c r="M76" i="9" s="1"/>
  <c r="N76" i="9" s="1"/>
  <c r="B68" i="9"/>
  <c r="B69" i="9" s="1"/>
  <c r="B70" i="9" s="1"/>
  <c r="B71" i="9" s="1"/>
  <c r="B72" i="9" s="1"/>
  <c r="B73" i="9" s="1"/>
  <c r="D66" i="9"/>
  <c r="E66" i="9" s="1"/>
  <c r="F66" i="9" s="1"/>
  <c r="G66" i="9" s="1"/>
  <c r="H66" i="9" s="1"/>
  <c r="I66" i="9" s="1"/>
  <c r="J66" i="9" s="1"/>
  <c r="K66" i="9" s="1"/>
  <c r="L66" i="9" s="1"/>
  <c r="M66" i="9" s="1"/>
  <c r="N66" i="9" s="1"/>
  <c r="O66" i="9" s="1"/>
  <c r="P66" i="9" s="1"/>
  <c r="Q66" i="9" s="1"/>
  <c r="R66" i="9" s="1"/>
  <c r="S66" i="9" s="1"/>
  <c r="T66" i="9" s="1"/>
  <c r="U66" i="9" s="1"/>
  <c r="V66" i="9" s="1"/>
  <c r="W66" i="9" s="1"/>
  <c r="X66" i="9" s="1"/>
  <c r="Y66" i="9" s="1"/>
  <c r="Z66" i="9" s="1"/>
  <c r="D58" i="9"/>
  <c r="E58" i="9" s="1"/>
  <c r="F58" i="9" s="1"/>
  <c r="G58" i="9" s="1"/>
  <c r="H58" i="9" s="1"/>
  <c r="I58" i="9" s="1"/>
  <c r="J58" i="9" s="1"/>
  <c r="K58" i="9" s="1"/>
  <c r="L58" i="9" s="1"/>
  <c r="M58" i="9" s="1"/>
  <c r="N58" i="9" s="1"/>
  <c r="B50" i="9"/>
  <c r="B51" i="9" s="1"/>
  <c r="B52" i="9" s="1"/>
  <c r="B53" i="9" s="1"/>
  <c r="B54" i="9" s="1"/>
  <c r="B55" i="9" s="1"/>
  <c r="D48" i="9"/>
  <c r="E48" i="9" s="1"/>
  <c r="F48" i="9" s="1"/>
  <c r="G48" i="9" s="1"/>
  <c r="H48" i="9" s="1"/>
  <c r="I48" i="9" s="1"/>
  <c r="J48" i="9" s="1"/>
  <c r="K48" i="9" s="1"/>
  <c r="L48" i="9" s="1"/>
  <c r="M48" i="9" s="1"/>
  <c r="N48" i="9" s="1"/>
  <c r="O48" i="9" s="1"/>
  <c r="P48" i="9" s="1"/>
  <c r="Q48" i="9" s="1"/>
  <c r="R48" i="9" s="1"/>
  <c r="S48" i="9" s="1"/>
  <c r="T48" i="9" s="1"/>
  <c r="U48" i="9" s="1"/>
  <c r="V48" i="9" s="1"/>
  <c r="W48" i="9" s="1"/>
  <c r="X48" i="9" s="1"/>
  <c r="Y48" i="9" s="1"/>
  <c r="Z48" i="9" s="1"/>
  <c r="D40" i="9"/>
  <c r="E40" i="9" s="1"/>
  <c r="F40" i="9" s="1"/>
  <c r="G40" i="9" s="1"/>
  <c r="H40" i="9" s="1"/>
  <c r="I40" i="9" s="1"/>
  <c r="J40" i="9" s="1"/>
  <c r="K40" i="9" s="1"/>
  <c r="L40" i="9" s="1"/>
  <c r="M40" i="9" s="1"/>
  <c r="N40" i="9" s="1"/>
  <c r="B32" i="9"/>
  <c r="B33" i="9" s="1"/>
  <c r="B34" i="9" s="1"/>
  <c r="B35" i="9" s="1"/>
  <c r="B36" i="9" s="1"/>
  <c r="B37" i="9" s="1"/>
  <c r="D30" i="9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Q30" i="9" s="1"/>
  <c r="R30" i="9" s="1"/>
  <c r="S30" i="9" s="1"/>
  <c r="T30" i="9" s="1"/>
  <c r="U30" i="9" s="1"/>
  <c r="V30" i="9" s="1"/>
  <c r="W30" i="9" s="1"/>
  <c r="X30" i="9" s="1"/>
  <c r="Y30" i="9" s="1"/>
  <c r="Z30" i="9" s="1"/>
  <c r="D22" i="9"/>
  <c r="E22" i="9" s="1"/>
  <c r="F22" i="9" s="1"/>
  <c r="G22" i="9" s="1"/>
  <c r="H22" i="9" s="1"/>
  <c r="I22" i="9" s="1"/>
  <c r="J22" i="9" s="1"/>
  <c r="K22" i="9" s="1"/>
  <c r="L22" i="9" s="1"/>
  <c r="M22" i="9" s="1"/>
  <c r="N22" i="9" s="1"/>
  <c r="B14" i="9"/>
  <c r="B15" i="9" s="1"/>
  <c r="B16" i="9" s="1"/>
  <c r="B17" i="9" s="1"/>
  <c r="B18" i="9" s="1"/>
  <c r="B19" i="9" s="1"/>
  <c r="D12" i="9"/>
  <c r="E12" i="9" s="1"/>
  <c r="F12" i="9" s="1"/>
  <c r="G12" i="9" s="1"/>
  <c r="H12" i="9" s="1"/>
  <c r="I12" i="9" s="1"/>
  <c r="J12" i="9" s="1"/>
  <c r="K12" i="9" s="1"/>
  <c r="L12" i="9" s="1"/>
  <c r="M12" i="9" s="1"/>
  <c r="N12" i="9" s="1"/>
  <c r="O12" i="9" s="1"/>
  <c r="P12" i="9" s="1"/>
  <c r="Q12" i="9" s="1"/>
  <c r="R12" i="9" s="1"/>
  <c r="S12" i="9" s="1"/>
  <c r="T12" i="9" s="1"/>
  <c r="U12" i="9" s="1"/>
  <c r="V12" i="9" s="1"/>
  <c r="W12" i="9" s="1"/>
  <c r="X12" i="9" s="1"/>
  <c r="Y12" i="9" s="1"/>
  <c r="Z12" i="9" s="1"/>
  <c r="G8" i="9"/>
  <c r="G7" i="9"/>
  <c r="G631" i="8"/>
  <c r="G654" i="8" s="1"/>
  <c r="C606" i="8"/>
  <c r="D287" i="8"/>
  <c r="E287" i="8" s="1"/>
  <c r="F287" i="8" s="1"/>
  <c r="G287" i="8" s="1"/>
  <c r="H287" i="8" s="1"/>
  <c r="I287" i="8" s="1"/>
  <c r="J287" i="8" s="1"/>
  <c r="K287" i="8" s="1"/>
  <c r="L287" i="8" s="1"/>
  <c r="M287" i="8" s="1"/>
  <c r="N287" i="8" s="1"/>
  <c r="B279" i="8"/>
  <c r="B280" i="8" s="1"/>
  <c r="B281" i="8" s="1"/>
  <c r="B282" i="8" s="1"/>
  <c r="B283" i="8" s="1"/>
  <c r="B284" i="8" s="1"/>
  <c r="D277" i="8"/>
  <c r="E277" i="8" s="1"/>
  <c r="F277" i="8" s="1"/>
  <c r="G277" i="8" s="1"/>
  <c r="H277" i="8" s="1"/>
  <c r="I277" i="8" s="1"/>
  <c r="J277" i="8" s="1"/>
  <c r="K277" i="8" s="1"/>
  <c r="L277" i="8" s="1"/>
  <c r="M277" i="8" s="1"/>
  <c r="N277" i="8" s="1"/>
  <c r="O277" i="8" s="1"/>
  <c r="P277" i="8" s="1"/>
  <c r="Q277" i="8" s="1"/>
  <c r="R277" i="8" s="1"/>
  <c r="S277" i="8" s="1"/>
  <c r="T277" i="8" s="1"/>
  <c r="U277" i="8" s="1"/>
  <c r="V277" i="8" s="1"/>
  <c r="W277" i="8" s="1"/>
  <c r="X277" i="8" s="1"/>
  <c r="Y277" i="8" s="1"/>
  <c r="Z277" i="8" s="1"/>
  <c r="B277" i="8"/>
  <c r="D264" i="8"/>
  <c r="E264" i="8" s="1"/>
  <c r="F264" i="8" s="1"/>
  <c r="G264" i="8" s="1"/>
  <c r="H264" i="8" s="1"/>
  <c r="I264" i="8" s="1"/>
  <c r="J264" i="8" s="1"/>
  <c r="K264" i="8" s="1"/>
  <c r="L264" i="8" s="1"/>
  <c r="M264" i="8" s="1"/>
  <c r="N264" i="8" s="1"/>
  <c r="B256" i="8"/>
  <c r="B257" i="8" s="1"/>
  <c r="B258" i="8" s="1"/>
  <c r="B259" i="8" s="1"/>
  <c r="B260" i="8" s="1"/>
  <c r="B261" i="8" s="1"/>
  <c r="D254" i="8"/>
  <c r="E254" i="8" s="1"/>
  <c r="F254" i="8" s="1"/>
  <c r="G254" i="8" s="1"/>
  <c r="H254" i="8" s="1"/>
  <c r="I254" i="8" s="1"/>
  <c r="J254" i="8" s="1"/>
  <c r="K254" i="8" s="1"/>
  <c r="L254" i="8" s="1"/>
  <c r="M254" i="8" s="1"/>
  <c r="N254" i="8" s="1"/>
  <c r="O254" i="8" s="1"/>
  <c r="P254" i="8" s="1"/>
  <c r="Q254" i="8" s="1"/>
  <c r="R254" i="8" s="1"/>
  <c r="S254" i="8" s="1"/>
  <c r="T254" i="8" s="1"/>
  <c r="U254" i="8" s="1"/>
  <c r="V254" i="8" s="1"/>
  <c r="W254" i="8" s="1"/>
  <c r="X254" i="8" s="1"/>
  <c r="Y254" i="8" s="1"/>
  <c r="Z254" i="8" s="1"/>
  <c r="B254" i="8"/>
  <c r="G251" i="8"/>
  <c r="G274" i="8" s="1"/>
  <c r="D241" i="8"/>
  <c r="E241" i="8" s="1"/>
  <c r="F241" i="8" s="1"/>
  <c r="G241" i="8" s="1"/>
  <c r="H241" i="8" s="1"/>
  <c r="I241" i="8" s="1"/>
  <c r="J241" i="8" s="1"/>
  <c r="K241" i="8" s="1"/>
  <c r="L241" i="8" s="1"/>
  <c r="M241" i="8" s="1"/>
  <c r="N241" i="8" s="1"/>
  <c r="B233" i="8"/>
  <c r="B234" i="8" s="1"/>
  <c r="B235" i="8" s="1"/>
  <c r="B236" i="8" s="1"/>
  <c r="B237" i="8" s="1"/>
  <c r="B238" i="8" s="1"/>
  <c r="D231" i="8"/>
  <c r="E231" i="8" s="1"/>
  <c r="F231" i="8" s="1"/>
  <c r="G231" i="8" s="1"/>
  <c r="H231" i="8" s="1"/>
  <c r="I231" i="8" s="1"/>
  <c r="J231" i="8" s="1"/>
  <c r="K231" i="8" s="1"/>
  <c r="L231" i="8" s="1"/>
  <c r="M231" i="8" s="1"/>
  <c r="N231" i="8" s="1"/>
  <c r="O231" i="8" s="1"/>
  <c r="P231" i="8" s="1"/>
  <c r="Q231" i="8" s="1"/>
  <c r="R231" i="8" s="1"/>
  <c r="S231" i="8" s="1"/>
  <c r="T231" i="8" s="1"/>
  <c r="U231" i="8" s="1"/>
  <c r="V231" i="8" s="1"/>
  <c r="W231" i="8" s="1"/>
  <c r="X231" i="8" s="1"/>
  <c r="Y231" i="8" s="1"/>
  <c r="Z231" i="8" s="1"/>
  <c r="D211" i="8"/>
  <c r="E211" i="8" s="1"/>
  <c r="F211" i="8" s="1"/>
  <c r="G211" i="8" s="1"/>
  <c r="H211" i="8" s="1"/>
  <c r="I211" i="8" s="1"/>
  <c r="J211" i="8" s="1"/>
  <c r="K211" i="8" s="1"/>
  <c r="L211" i="8" s="1"/>
  <c r="M211" i="8" s="1"/>
  <c r="N211" i="8" s="1"/>
  <c r="B203" i="8"/>
  <c r="B204" i="8" s="1"/>
  <c r="B205" i="8" s="1"/>
  <c r="B206" i="8" s="1"/>
  <c r="B207" i="8" s="1"/>
  <c r="B208" i="8" s="1"/>
  <c r="D201" i="8"/>
  <c r="E201" i="8" s="1"/>
  <c r="F201" i="8" s="1"/>
  <c r="G201" i="8" s="1"/>
  <c r="H201" i="8" s="1"/>
  <c r="I201" i="8" s="1"/>
  <c r="J201" i="8" s="1"/>
  <c r="K201" i="8" s="1"/>
  <c r="L201" i="8" s="1"/>
  <c r="M201" i="8" s="1"/>
  <c r="N201" i="8" s="1"/>
  <c r="O201" i="8" s="1"/>
  <c r="P201" i="8" s="1"/>
  <c r="Q201" i="8" s="1"/>
  <c r="R201" i="8" s="1"/>
  <c r="S201" i="8" s="1"/>
  <c r="T201" i="8" s="1"/>
  <c r="U201" i="8" s="1"/>
  <c r="V201" i="8" s="1"/>
  <c r="W201" i="8" s="1"/>
  <c r="X201" i="8" s="1"/>
  <c r="Y201" i="8" s="1"/>
  <c r="Z201" i="8" s="1"/>
  <c r="B201" i="8"/>
  <c r="D188" i="8"/>
  <c r="E188" i="8" s="1"/>
  <c r="F188" i="8" s="1"/>
  <c r="G188" i="8" s="1"/>
  <c r="H188" i="8" s="1"/>
  <c r="I188" i="8" s="1"/>
  <c r="J188" i="8" s="1"/>
  <c r="K188" i="8" s="1"/>
  <c r="L188" i="8" s="1"/>
  <c r="M188" i="8" s="1"/>
  <c r="N188" i="8" s="1"/>
  <c r="B180" i="8"/>
  <c r="B181" i="8" s="1"/>
  <c r="B182" i="8" s="1"/>
  <c r="B183" i="8" s="1"/>
  <c r="B184" i="8" s="1"/>
  <c r="B185" i="8" s="1"/>
  <c r="D178" i="8"/>
  <c r="E178" i="8" s="1"/>
  <c r="F178" i="8" s="1"/>
  <c r="G178" i="8" s="1"/>
  <c r="H178" i="8" s="1"/>
  <c r="I178" i="8" s="1"/>
  <c r="J178" i="8" s="1"/>
  <c r="K178" i="8" s="1"/>
  <c r="L178" i="8" s="1"/>
  <c r="M178" i="8" s="1"/>
  <c r="N178" i="8" s="1"/>
  <c r="O178" i="8" s="1"/>
  <c r="P178" i="8" s="1"/>
  <c r="Q178" i="8" s="1"/>
  <c r="R178" i="8" s="1"/>
  <c r="S178" i="8" s="1"/>
  <c r="T178" i="8" s="1"/>
  <c r="U178" i="8" s="1"/>
  <c r="V178" i="8" s="1"/>
  <c r="W178" i="8" s="1"/>
  <c r="X178" i="8" s="1"/>
  <c r="Y178" i="8" s="1"/>
  <c r="Z178" i="8" s="1"/>
  <c r="B178" i="8"/>
  <c r="G175" i="8"/>
  <c r="G198" i="8" s="1"/>
  <c r="D165" i="8"/>
  <c r="E165" i="8" s="1"/>
  <c r="F165" i="8" s="1"/>
  <c r="G165" i="8" s="1"/>
  <c r="H165" i="8" s="1"/>
  <c r="I165" i="8" s="1"/>
  <c r="J165" i="8" s="1"/>
  <c r="K165" i="8" s="1"/>
  <c r="L165" i="8" s="1"/>
  <c r="M165" i="8" s="1"/>
  <c r="N165" i="8" s="1"/>
  <c r="B157" i="8"/>
  <c r="B158" i="8" s="1"/>
  <c r="B159" i="8" s="1"/>
  <c r="B160" i="8" s="1"/>
  <c r="B161" i="8" s="1"/>
  <c r="B162" i="8" s="1"/>
  <c r="D155" i="8"/>
  <c r="E155" i="8" s="1"/>
  <c r="F155" i="8" s="1"/>
  <c r="G155" i="8" s="1"/>
  <c r="H155" i="8" s="1"/>
  <c r="I155" i="8" s="1"/>
  <c r="J155" i="8" s="1"/>
  <c r="K155" i="8" s="1"/>
  <c r="L155" i="8" s="1"/>
  <c r="M155" i="8" s="1"/>
  <c r="N155" i="8" s="1"/>
  <c r="O155" i="8" s="1"/>
  <c r="P155" i="8" s="1"/>
  <c r="Q155" i="8" s="1"/>
  <c r="R155" i="8" s="1"/>
  <c r="S155" i="8" s="1"/>
  <c r="T155" i="8" s="1"/>
  <c r="U155" i="8" s="1"/>
  <c r="V155" i="8" s="1"/>
  <c r="W155" i="8" s="1"/>
  <c r="X155" i="8" s="1"/>
  <c r="Y155" i="8" s="1"/>
  <c r="Z155" i="8" s="1"/>
  <c r="D135" i="8"/>
  <c r="E135" i="8" s="1"/>
  <c r="F135" i="8" s="1"/>
  <c r="G135" i="8" s="1"/>
  <c r="H135" i="8" s="1"/>
  <c r="I135" i="8" s="1"/>
  <c r="J135" i="8" s="1"/>
  <c r="K135" i="8" s="1"/>
  <c r="L135" i="8" s="1"/>
  <c r="M135" i="8" s="1"/>
  <c r="N135" i="8" s="1"/>
  <c r="N131" i="8"/>
  <c r="M131" i="8"/>
  <c r="L131" i="8"/>
  <c r="U130" i="8"/>
  <c r="T130" i="8"/>
  <c r="S130" i="8"/>
  <c r="R130" i="8"/>
  <c r="Q130" i="8"/>
  <c r="N130" i="8"/>
  <c r="M130" i="8"/>
  <c r="L130" i="8"/>
  <c r="U129" i="8"/>
  <c r="T129" i="8"/>
  <c r="S129" i="8"/>
  <c r="R129" i="8"/>
  <c r="Q129" i="8"/>
  <c r="N129" i="8"/>
  <c r="M129" i="8"/>
  <c r="L129" i="8"/>
  <c r="U128" i="8"/>
  <c r="T128" i="8"/>
  <c r="S128" i="8"/>
  <c r="R128" i="8"/>
  <c r="Q128" i="8"/>
  <c r="N128" i="8"/>
  <c r="M128" i="8"/>
  <c r="L128" i="8"/>
  <c r="U127" i="8"/>
  <c r="T127" i="8"/>
  <c r="S127" i="8"/>
  <c r="R127" i="8"/>
  <c r="Q127" i="8"/>
  <c r="N127" i="8"/>
  <c r="M127" i="8"/>
  <c r="L127" i="8"/>
  <c r="B127" i="8"/>
  <c r="B128" i="8" s="1"/>
  <c r="B129" i="8" s="1"/>
  <c r="B130" i="8" s="1"/>
  <c r="B131" i="8" s="1"/>
  <c r="B132" i="8" s="1"/>
  <c r="U126" i="8"/>
  <c r="T126" i="8"/>
  <c r="S126" i="8"/>
  <c r="R126" i="8"/>
  <c r="Q126" i="8"/>
  <c r="N126" i="8"/>
  <c r="M126" i="8"/>
  <c r="L126" i="8"/>
  <c r="D125" i="8"/>
  <c r="E125" i="8" s="1"/>
  <c r="F125" i="8" s="1"/>
  <c r="G125" i="8" s="1"/>
  <c r="H125" i="8" s="1"/>
  <c r="I125" i="8" s="1"/>
  <c r="J125" i="8" s="1"/>
  <c r="K125" i="8" s="1"/>
  <c r="L125" i="8" s="1"/>
  <c r="M125" i="8" s="1"/>
  <c r="N125" i="8" s="1"/>
  <c r="O125" i="8" s="1"/>
  <c r="P125" i="8" s="1"/>
  <c r="Q125" i="8" s="1"/>
  <c r="R125" i="8" s="1"/>
  <c r="S125" i="8" s="1"/>
  <c r="T125" i="8" s="1"/>
  <c r="U125" i="8" s="1"/>
  <c r="V125" i="8" s="1"/>
  <c r="W125" i="8" s="1"/>
  <c r="X125" i="8" s="1"/>
  <c r="Y125" i="8" s="1"/>
  <c r="Z125" i="8" s="1"/>
  <c r="E114" i="8"/>
  <c r="F114" i="8" s="1"/>
  <c r="G114" i="8" s="1"/>
  <c r="H114" i="8" s="1"/>
  <c r="I114" i="8" s="1"/>
  <c r="J114" i="8" s="1"/>
  <c r="K114" i="8" s="1"/>
  <c r="L114" i="8" s="1"/>
  <c r="M114" i="8" s="1"/>
  <c r="N114" i="8" s="1"/>
  <c r="D114" i="8"/>
  <c r="B106" i="8"/>
  <c r="B107" i="8" s="1"/>
  <c r="B108" i="8" s="1"/>
  <c r="B109" i="8" s="1"/>
  <c r="B110" i="8" s="1"/>
  <c r="B111" i="8" s="1"/>
  <c r="D104" i="8"/>
  <c r="E104" i="8" s="1"/>
  <c r="F104" i="8" s="1"/>
  <c r="G104" i="8" s="1"/>
  <c r="H104" i="8" s="1"/>
  <c r="I104" i="8" s="1"/>
  <c r="J104" i="8" s="1"/>
  <c r="K104" i="8" s="1"/>
  <c r="L104" i="8" s="1"/>
  <c r="M104" i="8" s="1"/>
  <c r="N104" i="8" s="1"/>
  <c r="O104" i="8" s="1"/>
  <c r="P104" i="8" s="1"/>
  <c r="Q104" i="8" s="1"/>
  <c r="R104" i="8" s="1"/>
  <c r="S104" i="8" s="1"/>
  <c r="T104" i="8" s="1"/>
  <c r="U104" i="8" s="1"/>
  <c r="V104" i="8" s="1"/>
  <c r="W104" i="8" s="1"/>
  <c r="X104" i="8" s="1"/>
  <c r="Y104" i="8" s="1"/>
  <c r="Z104" i="8" s="1"/>
  <c r="D96" i="8"/>
  <c r="E96" i="8" s="1"/>
  <c r="F96" i="8" s="1"/>
  <c r="G96" i="8" s="1"/>
  <c r="H96" i="8" s="1"/>
  <c r="I96" i="8" s="1"/>
  <c r="J96" i="8" s="1"/>
  <c r="K96" i="8" s="1"/>
  <c r="L96" i="8" s="1"/>
  <c r="M96" i="8" s="1"/>
  <c r="N96" i="8" s="1"/>
  <c r="B88" i="8"/>
  <c r="B89" i="8" s="1"/>
  <c r="B90" i="8" s="1"/>
  <c r="B91" i="8" s="1"/>
  <c r="B92" i="8" s="1"/>
  <c r="B93" i="8" s="1"/>
  <c r="D86" i="8"/>
  <c r="E86" i="8" s="1"/>
  <c r="F86" i="8" s="1"/>
  <c r="G86" i="8" s="1"/>
  <c r="H86" i="8" s="1"/>
  <c r="I86" i="8" s="1"/>
  <c r="J86" i="8" s="1"/>
  <c r="K86" i="8" s="1"/>
  <c r="L86" i="8" s="1"/>
  <c r="M86" i="8" s="1"/>
  <c r="N86" i="8" s="1"/>
  <c r="O86" i="8" s="1"/>
  <c r="P86" i="8" s="1"/>
  <c r="Q86" i="8" s="1"/>
  <c r="R86" i="8" s="1"/>
  <c r="S86" i="8" s="1"/>
  <c r="T86" i="8" s="1"/>
  <c r="U86" i="8" s="1"/>
  <c r="V86" i="8" s="1"/>
  <c r="W86" i="8" s="1"/>
  <c r="X86" i="8" s="1"/>
  <c r="Y86" i="8" s="1"/>
  <c r="Z86" i="8" s="1"/>
  <c r="D78" i="8"/>
  <c r="E78" i="8" s="1"/>
  <c r="F78" i="8" s="1"/>
  <c r="G78" i="8" s="1"/>
  <c r="H78" i="8" s="1"/>
  <c r="I78" i="8" s="1"/>
  <c r="J78" i="8" s="1"/>
  <c r="K78" i="8" s="1"/>
  <c r="L78" i="8" s="1"/>
  <c r="M78" i="8" s="1"/>
  <c r="N78" i="8" s="1"/>
  <c r="B70" i="8"/>
  <c r="B71" i="8" s="1"/>
  <c r="B72" i="8" s="1"/>
  <c r="B73" i="8" s="1"/>
  <c r="B74" i="8" s="1"/>
  <c r="B75" i="8" s="1"/>
  <c r="D68" i="8"/>
  <c r="E68" i="8" s="1"/>
  <c r="F68" i="8" s="1"/>
  <c r="G68" i="8" s="1"/>
  <c r="H68" i="8" s="1"/>
  <c r="I68" i="8" s="1"/>
  <c r="J68" i="8" s="1"/>
  <c r="K68" i="8" s="1"/>
  <c r="L68" i="8" s="1"/>
  <c r="M68" i="8" s="1"/>
  <c r="N68" i="8" s="1"/>
  <c r="O68" i="8" s="1"/>
  <c r="P68" i="8" s="1"/>
  <c r="Q68" i="8" s="1"/>
  <c r="R68" i="8" s="1"/>
  <c r="S68" i="8" s="1"/>
  <c r="T68" i="8" s="1"/>
  <c r="U68" i="8" s="1"/>
  <c r="V68" i="8" s="1"/>
  <c r="W68" i="8" s="1"/>
  <c r="X68" i="8" s="1"/>
  <c r="Y68" i="8" s="1"/>
  <c r="Z68" i="8" s="1"/>
  <c r="D60" i="8"/>
  <c r="E60" i="8" s="1"/>
  <c r="F60" i="8" s="1"/>
  <c r="G60" i="8" s="1"/>
  <c r="H60" i="8" s="1"/>
  <c r="I60" i="8" s="1"/>
  <c r="J60" i="8" s="1"/>
  <c r="K60" i="8" s="1"/>
  <c r="L60" i="8" s="1"/>
  <c r="M60" i="8" s="1"/>
  <c r="N60" i="8" s="1"/>
  <c r="B52" i="8"/>
  <c r="B53" i="8" s="1"/>
  <c r="B54" i="8" s="1"/>
  <c r="B55" i="8" s="1"/>
  <c r="B56" i="8" s="1"/>
  <c r="B57" i="8" s="1"/>
  <c r="D50" i="8"/>
  <c r="E50" i="8" s="1"/>
  <c r="F50" i="8" s="1"/>
  <c r="G50" i="8" s="1"/>
  <c r="H50" i="8" s="1"/>
  <c r="I50" i="8" s="1"/>
  <c r="J50" i="8" s="1"/>
  <c r="K50" i="8" s="1"/>
  <c r="L50" i="8" s="1"/>
  <c r="M50" i="8" s="1"/>
  <c r="N50" i="8" s="1"/>
  <c r="O50" i="8" s="1"/>
  <c r="P50" i="8" s="1"/>
  <c r="Q50" i="8" s="1"/>
  <c r="R50" i="8" s="1"/>
  <c r="S50" i="8" s="1"/>
  <c r="T50" i="8" s="1"/>
  <c r="U50" i="8" s="1"/>
  <c r="V50" i="8" s="1"/>
  <c r="W50" i="8" s="1"/>
  <c r="X50" i="8" s="1"/>
  <c r="Y50" i="8" s="1"/>
  <c r="Z50" i="8" s="1"/>
  <c r="D42" i="8"/>
  <c r="E42" i="8" s="1"/>
  <c r="F42" i="8" s="1"/>
  <c r="G42" i="8" s="1"/>
  <c r="H42" i="8" s="1"/>
  <c r="I42" i="8" s="1"/>
  <c r="J42" i="8" s="1"/>
  <c r="K42" i="8" s="1"/>
  <c r="L42" i="8" s="1"/>
  <c r="M42" i="8" s="1"/>
  <c r="N42" i="8" s="1"/>
  <c r="B34" i="8"/>
  <c r="B35" i="8" s="1"/>
  <c r="B36" i="8" s="1"/>
  <c r="B37" i="8" s="1"/>
  <c r="B38" i="8" s="1"/>
  <c r="B39" i="8" s="1"/>
  <c r="D32" i="8"/>
  <c r="E32" i="8" s="1"/>
  <c r="F32" i="8" s="1"/>
  <c r="G32" i="8" s="1"/>
  <c r="H32" i="8" s="1"/>
  <c r="I32" i="8" s="1"/>
  <c r="J32" i="8" s="1"/>
  <c r="K32" i="8" s="1"/>
  <c r="L32" i="8" s="1"/>
  <c r="M32" i="8" s="1"/>
  <c r="N32" i="8" s="1"/>
  <c r="O32" i="8" s="1"/>
  <c r="P32" i="8" s="1"/>
  <c r="Q32" i="8" s="1"/>
  <c r="R32" i="8" s="1"/>
  <c r="S32" i="8" s="1"/>
  <c r="T32" i="8" s="1"/>
  <c r="U32" i="8" s="1"/>
  <c r="V32" i="8" s="1"/>
  <c r="W32" i="8" s="1"/>
  <c r="X32" i="8" s="1"/>
  <c r="Y32" i="8" s="1"/>
  <c r="Z32" i="8" s="1"/>
  <c r="D24" i="8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B16" i="8"/>
  <c r="B17" i="8" s="1"/>
  <c r="B18" i="8" s="1"/>
  <c r="B19" i="8" s="1"/>
  <c r="B20" i="8" s="1"/>
  <c r="B21" i="8" s="1"/>
  <c r="D14" i="8"/>
  <c r="E14" i="8" s="1"/>
  <c r="F14" i="8" s="1"/>
  <c r="G14" i="8" s="1"/>
  <c r="H14" i="8" s="1"/>
  <c r="I14" i="8" s="1"/>
  <c r="J14" i="8" s="1"/>
  <c r="K14" i="8" s="1"/>
  <c r="L14" i="8" s="1"/>
  <c r="M14" i="8" s="1"/>
  <c r="N14" i="8" s="1"/>
  <c r="O14" i="8" s="1"/>
  <c r="P14" i="8" s="1"/>
  <c r="Q14" i="8" s="1"/>
  <c r="R14" i="8" s="1"/>
  <c r="S14" i="8" s="1"/>
  <c r="T14" i="8" s="1"/>
  <c r="U14" i="8" s="1"/>
  <c r="V14" i="8" s="1"/>
  <c r="W14" i="8" s="1"/>
  <c r="X14" i="8" s="1"/>
  <c r="Y14" i="8" s="1"/>
  <c r="Z14" i="8" s="1"/>
  <c r="G10" i="8"/>
  <c r="G9" i="8"/>
  <c r="D817" i="7"/>
  <c r="E817" i="7" s="1"/>
  <c r="F817" i="7" s="1"/>
  <c r="G817" i="7" s="1"/>
  <c r="H817" i="7" s="1"/>
  <c r="I817" i="7" s="1"/>
  <c r="J817" i="7" s="1"/>
  <c r="K817" i="7" s="1"/>
  <c r="L817" i="7" s="1"/>
  <c r="M817" i="7" s="1"/>
  <c r="N817" i="7" s="1"/>
  <c r="B809" i="7"/>
  <c r="B810" i="7" s="1"/>
  <c r="B811" i="7" s="1"/>
  <c r="B812" i="7" s="1"/>
  <c r="B813" i="7" s="1"/>
  <c r="B814" i="7" s="1"/>
  <c r="D807" i="7"/>
  <c r="E807" i="7" s="1"/>
  <c r="F807" i="7" s="1"/>
  <c r="G807" i="7" s="1"/>
  <c r="H807" i="7" s="1"/>
  <c r="I807" i="7" s="1"/>
  <c r="J807" i="7" s="1"/>
  <c r="K807" i="7" s="1"/>
  <c r="L807" i="7" s="1"/>
  <c r="M807" i="7" s="1"/>
  <c r="N807" i="7" s="1"/>
  <c r="O807" i="7" s="1"/>
  <c r="P807" i="7" s="1"/>
  <c r="Q807" i="7" s="1"/>
  <c r="R807" i="7" s="1"/>
  <c r="S807" i="7" s="1"/>
  <c r="T807" i="7" s="1"/>
  <c r="U807" i="7" s="1"/>
  <c r="V807" i="7" s="1"/>
  <c r="W807" i="7" s="1"/>
  <c r="X807" i="7" s="1"/>
  <c r="Y807" i="7" s="1"/>
  <c r="Z807" i="7" s="1"/>
  <c r="B807" i="7"/>
  <c r="D794" i="7"/>
  <c r="E794" i="7" s="1"/>
  <c r="F794" i="7" s="1"/>
  <c r="G794" i="7" s="1"/>
  <c r="H794" i="7" s="1"/>
  <c r="I794" i="7" s="1"/>
  <c r="J794" i="7" s="1"/>
  <c r="K794" i="7" s="1"/>
  <c r="L794" i="7" s="1"/>
  <c r="M794" i="7" s="1"/>
  <c r="N794" i="7" s="1"/>
  <c r="B786" i="7"/>
  <c r="B787" i="7" s="1"/>
  <c r="B788" i="7" s="1"/>
  <c r="B789" i="7" s="1"/>
  <c r="B790" i="7" s="1"/>
  <c r="B791" i="7" s="1"/>
  <c r="D784" i="7"/>
  <c r="E784" i="7" s="1"/>
  <c r="F784" i="7" s="1"/>
  <c r="G784" i="7" s="1"/>
  <c r="H784" i="7" s="1"/>
  <c r="I784" i="7" s="1"/>
  <c r="J784" i="7" s="1"/>
  <c r="K784" i="7" s="1"/>
  <c r="L784" i="7" s="1"/>
  <c r="M784" i="7" s="1"/>
  <c r="N784" i="7" s="1"/>
  <c r="O784" i="7" s="1"/>
  <c r="P784" i="7" s="1"/>
  <c r="Q784" i="7" s="1"/>
  <c r="R784" i="7" s="1"/>
  <c r="S784" i="7" s="1"/>
  <c r="T784" i="7" s="1"/>
  <c r="U784" i="7" s="1"/>
  <c r="V784" i="7" s="1"/>
  <c r="W784" i="7" s="1"/>
  <c r="X784" i="7" s="1"/>
  <c r="Y784" i="7" s="1"/>
  <c r="Z784" i="7" s="1"/>
  <c r="B784" i="7"/>
  <c r="G781" i="7"/>
  <c r="G804" i="7" s="1"/>
  <c r="D771" i="7"/>
  <c r="E771" i="7" s="1"/>
  <c r="F771" i="7" s="1"/>
  <c r="G771" i="7" s="1"/>
  <c r="H771" i="7" s="1"/>
  <c r="I771" i="7" s="1"/>
  <c r="J771" i="7" s="1"/>
  <c r="K771" i="7" s="1"/>
  <c r="L771" i="7" s="1"/>
  <c r="M771" i="7" s="1"/>
  <c r="N771" i="7" s="1"/>
  <c r="B763" i="7"/>
  <c r="B764" i="7" s="1"/>
  <c r="B765" i="7" s="1"/>
  <c r="B766" i="7" s="1"/>
  <c r="B767" i="7" s="1"/>
  <c r="B768" i="7" s="1"/>
  <c r="D761" i="7"/>
  <c r="E761" i="7" s="1"/>
  <c r="F761" i="7" s="1"/>
  <c r="G761" i="7" s="1"/>
  <c r="H761" i="7" s="1"/>
  <c r="I761" i="7" s="1"/>
  <c r="J761" i="7" s="1"/>
  <c r="K761" i="7" s="1"/>
  <c r="L761" i="7" s="1"/>
  <c r="M761" i="7" s="1"/>
  <c r="N761" i="7" s="1"/>
  <c r="O761" i="7" s="1"/>
  <c r="P761" i="7" s="1"/>
  <c r="Q761" i="7" s="1"/>
  <c r="R761" i="7" s="1"/>
  <c r="S761" i="7" s="1"/>
  <c r="T761" i="7" s="1"/>
  <c r="U761" i="7" s="1"/>
  <c r="V761" i="7" s="1"/>
  <c r="W761" i="7" s="1"/>
  <c r="X761" i="7" s="1"/>
  <c r="Y761" i="7" s="1"/>
  <c r="Z761" i="7" s="1"/>
  <c r="D741" i="7"/>
  <c r="E741" i="7" s="1"/>
  <c r="F741" i="7" s="1"/>
  <c r="G741" i="7" s="1"/>
  <c r="H741" i="7" s="1"/>
  <c r="I741" i="7" s="1"/>
  <c r="J741" i="7" s="1"/>
  <c r="K741" i="7" s="1"/>
  <c r="L741" i="7" s="1"/>
  <c r="M741" i="7" s="1"/>
  <c r="N741" i="7" s="1"/>
  <c r="B733" i="7"/>
  <c r="B734" i="7" s="1"/>
  <c r="B735" i="7" s="1"/>
  <c r="B736" i="7" s="1"/>
  <c r="B737" i="7" s="1"/>
  <c r="B738" i="7" s="1"/>
  <c r="D731" i="7"/>
  <c r="E731" i="7" s="1"/>
  <c r="F731" i="7" s="1"/>
  <c r="G731" i="7" s="1"/>
  <c r="H731" i="7" s="1"/>
  <c r="I731" i="7" s="1"/>
  <c r="J731" i="7" s="1"/>
  <c r="K731" i="7" s="1"/>
  <c r="L731" i="7" s="1"/>
  <c r="M731" i="7" s="1"/>
  <c r="N731" i="7" s="1"/>
  <c r="O731" i="7" s="1"/>
  <c r="P731" i="7" s="1"/>
  <c r="Q731" i="7" s="1"/>
  <c r="R731" i="7" s="1"/>
  <c r="S731" i="7" s="1"/>
  <c r="T731" i="7" s="1"/>
  <c r="U731" i="7" s="1"/>
  <c r="V731" i="7" s="1"/>
  <c r="W731" i="7" s="1"/>
  <c r="X731" i="7" s="1"/>
  <c r="Y731" i="7" s="1"/>
  <c r="Z731" i="7" s="1"/>
  <c r="B731" i="7"/>
  <c r="D718" i="7"/>
  <c r="E718" i="7" s="1"/>
  <c r="F718" i="7" s="1"/>
  <c r="G718" i="7" s="1"/>
  <c r="H718" i="7" s="1"/>
  <c r="I718" i="7" s="1"/>
  <c r="J718" i="7" s="1"/>
  <c r="K718" i="7" s="1"/>
  <c r="L718" i="7" s="1"/>
  <c r="M718" i="7" s="1"/>
  <c r="N718" i="7" s="1"/>
  <c r="B710" i="7"/>
  <c r="B711" i="7" s="1"/>
  <c r="B712" i="7" s="1"/>
  <c r="B713" i="7" s="1"/>
  <c r="B714" i="7" s="1"/>
  <c r="B715" i="7" s="1"/>
  <c r="D708" i="7"/>
  <c r="E708" i="7" s="1"/>
  <c r="F708" i="7" s="1"/>
  <c r="G708" i="7" s="1"/>
  <c r="H708" i="7" s="1"/>
  <c r="I708" i="7" s="1"/>
  <c r="J708" i="7" s="1"/>
  <c r="K708" i="7" s="1"/>
  <c r="L708" i="7" s="1"/>
  <c r="M708" i="7" s="1"/>
  <c r="N708" i="7" s="1"/>
  <c r="O708" i="7" s="1"/>
  <c r="P708" i="7" s="1"/>
  <c r="Q708" i="7" s="1"/>
  <c r="R708" i="7" s="1"/>
  <c r="S708" i="7" s="1"/>
  <c r="T708" i="7" s="1"/>
  <c r="U708" i="7" s="1"/>
  <c r="V708" i="7" s="1"/>
  <c r="W708" i="7" s="1"/>
  <c r="X708" i="7" s="1"/>
  <c r="Y708" i="7" s="1"/>
  <c r="Z708" i="7" s="1"/>
  <c r="B708" i="7"/>
  <c r="G705" i="7"/>
  <c r="G728" i="7" s="1"/>
  <c r="D695" i="7"/>
  <c r="E695" i="7" s="1"/>
  <c r="F695" i="7" s="1"/>
  <c r="G695" i="7" s="1"/>
  <c r="H695" i="7" s="1"/>
  <c r="I695" i="7" s="1"/>
  <c r="J695" i="7" s="1"/>
  <c r="K695" i="7" s="1"/>
  <c r="L695" i="7" s="1"/>
  <c r="M695" i="7" s="1"/>
  <c r="N695" i="7" s="1"/>
  <c r="B687" i="7"/>
  <c r="B688" i="7" s="1"/>
  <c r="B689" i="7" s="1"/>
  <c r="B690" i="7" s="1"/>
  <c r="B691" i="7" s="1"/>
  <c r="B692" i="7" s="1"/>
  <c r="D685" i="7"/>
  <c r="E685" i="7" s="1"/>
  <c r="F685" i="7" s="1"/>
  <c r="G685" i="7" s="1"/>
  <c r="H685" i="7" s="1"/>
  <c r="I685" i="7" s="1"/>
  <c r="J685" i="7" s="1"/>
  <c r="K685" i="7" s="1"/>
  <c r="L685" i="7" s="1"/>
  <c r="M685" i="7" s="1"/>
  <c r="N685" i="7" s="1"/>
  <c r="O685" i="7" s="1"/>
  <c r="P685" i="7" s="1"/>
  <c r="Q685" i="7" s="1"/>
  <c r="R685" i="7" s="1"/>
  <c r="S685" i="7" s="1"/>
  <c r="T685" i="7" s="1"/>
  <c r="U685" i="7" s="1"/>
  <c r="V685" i="7" s="1"/>
  <c r="W685" i="7" s="1"/>
  <c r="X685" i="7" s="1"/>
  <c r="Y685" i="7" s="1"/>
  <c r="Z685" i="7" s="1"/>
  <c r="D665" i="7"/>
  <c r="E665" i="7" s="1"/>
  <c r="F665" i="7" s="1"/>
  <c r="G665" i="7" s="1"/>
  <c r="H665" i="7" s="1"/>
  <c r="I665" i="7" s="1"/>
  <c r="J665" i="7" s="1"/>
  <c r="K665" i="7" s="1"/>
  <c r="L665" i="7" s="1"/>
  <c r="M665" i="7" s="1"/>
  <c r="N665" i="7" s="1"/>
  <c r="B657" i="7"/>
  <c r="B658" i="7" s="1"/>
  <c r="B659" i="7" s="1"/>
  <c r="B660" i="7" s="1"/>
  <c r="B661" i="7" s="1"/>
  <c r="B662" i="7" s="1"/>
  <c r="D655" i="7"/>
  <c r="E655" i="7" s="1"/>
  <c r="F655" i="7" s="1"/>
  <c r="G655" i="7" s="1"/>
  <c r="H655" i="7" s="1"/>
  <c r="I655" i="7" s="1"/>
  <c r="J655" i="7" s="1"/>
  <c r="K655" i="7" s="1"/>
  <c r="L655" i="7" s="1"/>
  <c r="M655" i="7" s="1"/>
  <c r="N655" i="7" s="1"/>
  <c r="O655" i="7" s="1"/>
  <c r="P655" i="7" s="1"/>
  <c r="Q655" i="7" s="1"/>
  <c r="R655" i="7" s="1"/>
  <c r="S655" i="7" s="1"/>
  <c r="T655" i="7" s="1"/>
  <c r="U655" i="7" s="1"/>
  <c r="V655" i="7" s="1"/>
  <c r="W655" i="7" s="1"/>
  <c r="X655" i="7" s="1"/>
  <c r="Y655" i="7" s="1"/>
  <c r="Z655" i="7" s="1"/>
  <c r="B655" i="7"/>
  <c r="D642" i="7"/>
  <c r="E642" i="7" s="1"/>
  <c r="F642" i="7" s="1"/>
  <c r="G642" i="7" s="1"/>
  <c r="H642" i="7" s="1"/>
  <c r="I642" i="7" s="1"/>
  <c r="J642" i="7" s="1"/>
  <c r="K642" i="7" s="1"/>
  <c r="L642" i="7" s="1"/>
  <c r="M642" i="7" s="1"/>
  <c r="N642" i="7" s="1"/>
  <c r="B634" i="7"/>
  <c r="B635" i="7" s="1"/>
  <c r="B636" i="7" s="1"/>
  <c r="B637" i="7" s="1"/>
  <c r="B638" i="7" s="1"/>
  <c r="B639" i="7" s="1"/>
  <c r="D632" i="7"/>
  <c r="E632" i="7" s="1"/>
  <c r="F632" i="7" s="1"/>
  <c r="G632" i="7" s="1"/>
  <c r="H632" i="7" s="1"/>
  <c r="I632" i="7" s="1"/>
  <c r="J632" i="7" s="1"/>
  <c r="K632" i="7" s="1"/>
  <c r="L632" i="7" s="1"/>
  <c r="M632" i="7" s="1"/>
  <c r="N632" i="7" s="1"/>
  <c r="O632" i="7" s="1"/>
  <c r="P632" i="7" s="1"/>
  <c r="Q632" i="7" s="1"/>
  <c r="R632" i="7" s="1"/>
  <c r="S632" i="7" s="1"/>
  <c r="T632" i="7" s="1"/>
  <c r="U632" i="7" s="1"/>
  <c r="V632" i="7" s="1"/>
  <c r="W632" i="7" s="1"/>
  <c r="X632" i="7" s="1"/>
  <c r="Y632" i="7" s="1"/>
  <c r="Z632" i="7" s="1"/>
  <c r="B632" i="7"/>
  <c r="G629" i="7"/>
  <c r="G652" i="7" s="1"/>
  <c r="D619" i="7"/>
  <c r="E619" i="7" s="1"/>
  <c r="F619" i="7" s="1"/>
  <c r="G619" i="7" s="1"/>
  <c r="H619" i="7" s="1"/>
  <c r="I619" i="7" s="1"/>
  <c r="J619" i="7" s="1"/>
  <c r="K619" i="7" s="1"/>
  <c r="L619" i="7" s="1"/>
  <c r="M619" i="7" s="1"/>
  <c r="N619" i="7" s="1"/>
  <c r="B611" i="7"/>
  <c r="B612" i="7" s="1"/>
  <c r="B613" i="7" s="1"/>
  <c r="B614" i="7" s="1"/>
  <c r="B615" i="7" s="1"/>
  <c r="B616" i="7" s="1"/>
  <c r="D609" i="7"/>
  <c r="E609" i="7" s="1"/>
  <c r="F609" i="7" s="1"/>
  <c r="G609" i="7" s="1"/>
  <c r="H609" i="7" s="1"/>
  <c r="I609" i="7" s="1"/>
  <c r="J609" i="7" s="1"/>
  <c r="K609" i="7" s="1"/>
  <c r="L609" i="7" s="1"/>
  <c r="M609" i="7" s="1"/>
  <c r="N609" i="7" s="1"/>
  <c r="O609" i="7" s="1"/>
  <c r="P609" i="7" s="1"/>
  <c r="Q609" i="7" s="1"/>
  <c r="R609" i="7" s="1"/>
  <c r="S609" i="7" s="1"/>
  <c r="T609" i="7" s="1"/>
  <c r="U609" i="7" s="1"/>
  <c r="V609" i="7" s="1"/>
  <c r="W609" i="7" s="1"/>
  <c r="X609" i="7" s="1"/>
  <c r="Y609" i="7" s="1"/>
  <c r="Z609" i="7" s="1"/>
  <c r="D589" i="7"/>
  <c r="E589" i="7" s="1"/>
  <c r="F589" i="7" s="1"/>
  <c r="G589" i="7" s="1"/>
  <c r="H589" i="7" s="1"/>
  <c r="I589" i="7" s="1"/>
  <c r="J589" i="7" s="1"/>
  <c r="K589" i="7" s="1"/>
  <c r="L589" i="7" s="1"/>
  <c r="M589" i="7" s="1"/>
  <c r="N589" i="7" s="1"/>
  <c r="B581" i="7"/>
  <c r="B582" i="7" s="1"/>
  <c r="B583" i="7" s="1"/>
  <c r="B584" i="7" s="1"/>
  <c r="B585" i="7" s="1"/>
  <c r="B586" i="7" s="1"/>
  <c r="D579" i="7"/>
  <c r="E579" i="7" s="1"/>
  <c r="F579" i="7" s="1"/>
  <c r="G579" i="7" s="1"/>
  <c r="H579" i="7" s="1"/>
  <c r="I579" i="7" s="1"/>
  <c r="J579" i="7" s="1"/>
  <c r="K579" i="7" s="1"/>
  <c r="L579" i="7" s="1"/>
  <c r="M579" i="7" s="1"/>
  <c r="N579" i="7" s="1"/>
  <c r="O579" i="7" s="1"/>
  <c r="P579" i="7" s="1"/>
  <c r="Q579" i="7" s="1"/>
  <c r="R579" i="7" s="1"/>
  <c r="S579" i="7" s="1"/>
  <c r="T579" i="7" s="1"/>
  <c r="U579" i="7" s="1"/>
  <c r="V579" i="7" s="1"/>
  <c r="W579" i="7" s="1"/>
  <c r="X579" i="7" s="1"/>
  <c r="Y579" i="7" s="1"/>
  <c r="Z579" i="7" s="1"/>
  <c r="B579" i="7"/>
  <c r="D566" i="7"/>
  <c r="E566" i="7" s="1"/>
  <c r="F566" i="7" s="1"/>
  <c r="G566" i="7" s="1"/>
  <c r="H566" i="7" s="1"/>
  <c r="I566" i="7" s="1"/>
  <c r="J566" i="7" s="1"/>
  <c r="K566" i="7" s="1"/>
  <c r="L566" i="7" s="1"/>
  <c r="M566" i="7" s="1"/>
  <c r="N566" i="7" s="1"/>
  <c r="B558" i="7"/>
  <c r="B559" i="7" s="1"/>
  <c r="B560" i="7" s="1"/>
  <c r="B561" i="7" s="1"/>
  <c r="B562" i="7" s="1"/>
  <c r="B563" i="7" s="1"/>
  <c r="D556" i="7"/>
  <c r="E556" i="7" s="1"/>
  <c r="F556" i="7" s="1"/>
  <c r="G556" i="7" s="1"/>
  <c r="H556" i="7" s="1"/>
  <c r="I556" i="7" s="1"/>
  <c r="J556" i="7" s="1"/>
  <c r="K556" i="7" s="1"/>
  <c r="L556" i="7" s="1"/>
  <c r="M556" i="7" s="1"/>
  <c r="N556" i="7" s="1"/>
  <c r="O556" i="7" s="1"/>
  <c r="P556" i="7" s="1"/>
  <c r="Q556" i="7" s="1"/>
  <c r="R556" i="7" s="1"/>
  <c r="S556" i="7" s="1"/>
  <c r="T556" i="7" s="1"/>
  <c r="U556" i="7" s="1"/>
  <c r="V556" i="7" s="1"/>
  <c r="W556" i="7" s="1"/>
  <c r="X556" i="7" s="1"/>
  <c r="Y556" i="7" s="1"/>
  <c r="Z556" i="7" s="1"/>
  <c r="B556" i="7"/>
  <c r="G553" i="7"/>
  <c r="G576" i="7" s="1"/>
  <c r="D543" i="7"/>
  <c r="E543" i="7" s="1"/>
  <c r="F543" i="7" s="1"/>
  <c r="G543" i="7" s="1"/>
  <c r="H543" i="7" s="1"/>
  <c r="I543" i="7" s="1"/>
  <c r="J543" i="7" s="1"/>
  <c r="K543" i="7" s="1"/>
  <c r="L543" i="7" s="1"/>
  <c r="M543" i="7" s="1"/>
  <c r="N543" i="7" s="1"/>
  <c r="B535" i="7"/>
  <c r="B536" i="7" s="1"/>
  <c r="B537" i="7" s="1"/>
  <c r="B538" i="7" s="1"/>
  <c r="B539" i="7" s="1"/>
  <c r="B540" i="7" s="1"/>
  <c r="D533" i="7"/>
  <c r="E533" i="7" s="1"/>
  <c r="F533" i="7" s="1"/>
  <c r="G533" i="7" s="1"/>
  <c r="H533" i="7" s="1"/>
  <c r="I533" i="7" s="1"/>
  <c r="J533" i="7" s="1"/>
  <c r="K533" i="7" s="1"/>
  <c r="L533" i="7" s="1"/>
  <c r="M533" i="7" s="1"/>
  <c r="N533" i="7" s="1"/>
  <c r="O533" i="7" s="1"/>
  <c r="P533" i="7" s="1"/>
  <c r="Q533" i="7" s="1"/>
  <c r="R533" i="7" s="1"/>
  <c r="S533" i="7" s="1"/>
  <c r="T533" i="7" s="1"/>
  <c r="U533" i="7" s="1"/>
  <c r="V533" i="7" s="1"/>
  <c r="W533" i="7" s="1"/>
  <c r="X533" i="7" s="1"/>
  <c r="Y533" i="7" s="1"/>
  <c r="Z533" i="7" s="1"/>
  <c r="D513" i="7"/>
  <c r="E513" i="7" s="1"/>
  <c r="F513" i="7" s="1"/>
  <c r="G513" i="7" s="1"/>
  <c r="H513" i="7" s="1"/>
  <c r="I513" i="7" s="1"/>
  <c r="J513" i="7" s="1"/>
  <c r="K513" i="7" s="1"/>
  <c r="L513" i="7" s="1"/>
  <c r="M513" i="7" s="1"/>
  <c r="N513" i="7" s="1"/>
  <c r="B505" i="7"/>
  <c r="B506" i="7" s="1"/>
  <c r="B507" i="7" s="1"/>
  <c r="B508" i="7" s="1"/>
  <c r="B509" i="7" s="1"/>
  <c r="B510" i="7" s="1"/>
  <c r="D503" i="7"/>
  <c r="E503" i="7" s="1"/>
  <c r="F503" i="7" s="1"/>
  <c r="G503" i="7" s="1"/>
  <c r="H503" i="7" s="1"/>
  <c r="I503" i="7" s="1"/>
  <c r="J503" i="7" s="1"/>
  <c r="K503" i="7" s="1"/>
  <c r="L503" i="7" s="1"/>
  <c r="M503" i="7" s="1"/>
  <c r="N503" i="7" s="1"/>
  <c r="O503" i="7" s="1"/>
  <c r="P503" i="7" s="1"/>
  <c r="Q503" i="7" s="1"/>
  <c r="R503" i="7" s="1"/>
  <c r="S503" i="7" s="1"/>
  <c r="T503" i="7" s="1"/>
  <c r="U503" i="7" s="1"/>
  <c r="V503" i="7" s="1"/>
  <c r="W503" i="7" s="1"/>
  <c r="X503" i="7" s="1"/>
  <c r="Y503" i="7" s="1"/>
  <c r="Z503" i="7" s="1"/>
  <c r="B503" i="7"/>
  <c r="D490" i="7"/>
  <c r="E490" i="7" s="1"/>
  <c r="F490" i="7" s="1"/>
  <c r="G490" i="7" s="1"/>
  <c r="H490" i="7" s="1"/>
  <c r="I490" i="7" s="1"/>
  <c r="J490" i="7" s="1"/>
  <c r="K490" i="7" s="1"/>
  <c r="L490" i="7" s="1"/>
  <c r="M490" i="7" s="1"/>
  <c r="N490" i="7" s="1"/>
  <c r="B482" i="7"/>
  <c r="B483" i="7" s="1"/>
  <c r="B484" i="7" s="1"/>
  <c r="B485" i="7" s="1"/>
  <c r="B486" i="7" s="1"/>
  <c r="B487" i="7" s="1"/>
  <c r="D480" i="7"/>
  <c r="E480" i="7" s="1"/>
  <c r="F480" i="7" s="1"/>
  <c r="G480" i="7" s="1"/>
  <c r="H480" i="7" s="1"/>
  <c r="I480" i="7" s="1"/>
  <c r="J480" i="7" s="1"/>
  <c r="K480" i="7" s="1"/>
  <c r="L480" i="7" s="1"/>
  <c r="M480" i="7" s="1"/>
  <c r="N480" i="7" s="1"/>
  <c r="O480" i="7" s="1"/>
  <c r="P480" i="7" s="1"/>
  <c r="Q480" i="7" s="1"/>
  <c r="R480" i="7" s="1"/>
  <c r="S480" i="7" s="1"/>
  <c r="T480" i="7" s="1"/>
  <c r="U480" i="7" s="1"/>
  <c r="V480" i="7" s="1"/>
  <c r="W480" i="7" s="1"/>
  <c r="X480" i="7" s="1"/>
  <c r="Y480" i="7" s="1"/>
  <c r="Z480" i="7" s="1"/>
  <c r="B480" i="7"/>
  <c r="G477" i="7"/>
  <c r="G500" i="7" s="1"/>
  <c r="D467" i="7"/>
  <c r="E467" i="7" s="1"/>
  <c r="F467" i="7" s="1"/>
  <c r="G467" i="7" s="1"/>
  <c r="H467" i="7" s="1"/>
  <c r="I467" i="7" s="1"/>
  <c r="J467" i="7" s="1"/>
  <c r="K467" i="7" s="1"/>
  <c r="L467" i="7" s="1"/>
  <c r="M467" i="7" s="1"/>
  <c r="N467" i="7" s="1"/>
  <c r="B459" i="7"/>
  <c r="B460" i="7" s="1"/>
  <c r="B461" i="7" s="1"/>
  <c r="B462" i="7" s="1"/>
  <c r="B463" i="7" s="1"/>
  <c r="B464" i="7" s="1"/>
  <c r="D457" i="7"/>
  <c r="E457" i="7" s="1"/>
  <c r="F457" i="7" s="1"/>
  <c r="G457" i="7" s="1"/>
  <c r="H457" i="7" s="1"/>
  <c r="I457" i="7" s="1"/>
  <c r="J457" i="7" s="1"/>
  <c r="K457" i="7" s="1"/>
  <c r="L457" i="7" s="1"/>
  <c r="M457" i="7" s="1"/>
  <c r="N457" i="7" s="1"/>
  <c r="O457" i="7" s="1"/>
  <c r="P457" i="7" s="1"/>
  <c r="Q457" i="7" s="1"/>
  <c r="R457" i="7" s="1"/>
  <c r="S457" i="7" s="1"/>
  <c r="T457" i="7" s="1"/>
  <c r="U457" i="7" s="1"/>
  <c r="V457" i="7" s="1"/>
  <c r="W457" i="7" s="1"/>
  <c r="X457" i="7" s="1"/>
  <c r="Y457" i="7" s="1"/>
  <c r="Z457" i="7" s="1"/>
  <c r="D437" i="7"/>
  <c r="E437" i="7" s="1"/>
  <c r="F437" i="7" s="1"/>
  <c r="G437" i="7" s="1"/>
  <c r="H437" i="7" s="1"/>
  <c r="I437" i="7" s="1"/>
  <c r="J437" i="7" s="1"/>
  <c r="K437" i="7" s="1"/>
  <c r="L437" i="7" s="1"/>
  <c r="M437" i="7" s="1"/>
  <c r="N437" i="7" s="1"/>
  <c r="B429" i="7"/>
  <c r="B430" i="7" s="1"/>
  <c r="B431" i="7" s="1"/>
  <c r="B432" i="7" s="1"/>
  <c r="B433" i="7" s="1"/>
  <c r="B434" i="7" s="1"/>
  <c r="D427" i="7"/>
  <c r="E427" i="7" s="1"/>
  <c r="F427" i="7" s="1"/>
  <c r="G427" i="7" s="1"/>
  <c r="H427" i="7" s="1"/>
  <c r="I427" i="7" s="1"/>
  <c r="J427" i="7" s="1"/>
  <c r="K427" i="7" s="1"/>
  <c r="L427" i="7" s="1"/>
  <c r="M427" i="7" s="1"/>
  <c r="N427" i="7" s="1"/>
  <c r="O427" i="7" s="1"/>
  <c r="P427" i="7" s="1"/>
  <c r="Q427" i="7" s="1"/>
  <c r="R427" i="7" s="1"/>
  <c r="S427" i="7" s="1"/>
  <c r="T427" i="7" s="1"/>
  <c r="U427" i="7" s="1"/>
  <c r="V427" i="7" s="1"/>
  <c r="W427" i="7" s="1"/>
  <c r="X427" i="7" s="1"/>
  <c r="Y427" i="7" s="1"/>
  <c r="Z427" i="7" s="1"/>
  <c r="B427" i="7"/>
  <c r="D414" i="7"/>
  <c r="E414" i="7" s="1"/>
  <c r="F414" i="7" s="1"/>
  <c r="G414" i="7" s="1"/>
  <c r="H414" i="7" s="1"/>
  <c r="I414" i="7" s="1"/>
  <c r="J414" i="7" s="1"/>
  <c r="K414" i="7" s="1"/>
  <c r="L414" i="7" s="1"/>
  <c r="M414" i="7" s="1"/>
  <c r="N414" i="7" s="1"/>
  <c r="B406" i="7"/>
  <c r="B407" i="7" s="1"/>
  <c r="B408" i="7" s="1"/>
  <c r="B409" i="7" s="1"/>
  <c r="B410" i="7" s="1"/>
  <c r="B411" i="7" s="1"/>
  <c r="D404" i="7"/>
  <c r="E404" i="7" s="1"/>
  <c r="F404" i="7" s="1"/>
  <c r="G404" i="7" s="1"/>
  <c r="H404" i="7" s="1"/>
  <c r="I404" i="7" s="1"/>
  <c r="J404" i="7" s="1"/>
  <c r="K404" i="7" s="1"/>
  <c r="L404" i="7" s="1"/>
  <c r="M404" i="7" s="1"/>
  <c r="N404" i="7" s="1"/>
  <c r="O404" i="7" s="1"/>
  <c r="P404" i="7" s="1"/>
  <c r="Q404" i="7" s="1"/>
  <c r="R404" i="7" s="1"/>
  <c r="S404" i="7" s="1"/>
  <c r="T404" i="7" s="1"/>
  <c r="U404" i="7" s="1"/>
  <c r="V404" i="7" s="1"/>
  <c r="W404" i="7" s="1"/>
  <c r="X404" i="7" s="1"/>
  <c r="Y404" i="7" s="1"/>
  <c r="Z404" i="7" s="1"/>
  <c r="B404" i="7"/>
  <c r="G401" i="7"/>
  <c r="G424" i="7" s="1"/>
  <c r="D391" i="7"/>
  <c r="E391" i="7" s="1"/>
  <c r="F391" i="7" s="1"/>
  <c r="G391" i="7" s="1"/>
  <c r="H391" i="7" s="1"/>
  <c r="I391" i="7" s="1"/>
  <c r="J391" i="7" s="1"/>
  <c r="K391" i="7" s="1"/>
  <c r="L391" i="7" s="1"/>
  <c r="M391" i="7" s="1"/>
  <c r="N391" i="7" s="1"/>
  <c r="B383" i="7"/>
  <c r="B384" i="7" s="1"/>
  <c r="B385" i="7" s="1"/>
  <c r="B386" i="7" s="1"/>
  <c r="B387" i="7" s="1"/>
  <c r="B388" i="7" s="1"/>
  <c r="D381" i="7"/>
  <c r="E381" i="7" s="1"/>
  <c r="F381" i="7" s="1"/>
  <c r="G381" i="7" s="1"/>
  <c r="H381" i="7" s="1"/>
  <c r="I381" i="7" s="1"/>
  <c r="J381" i="7" s="1"/>
  <c r="K381" i="7" s="1"/>
  <c r="L381" i="7" s="1"/>
  <c r="M381" i="7" s="1"/>
  <c r="N381" i="7" s="1"/>
  <c r="O381" i="7" s="1"/>
  <c r="P381" i="7" s="1"/>
  <c r="Q381" i="7" s="1"/>
  <c r="R381" i="7" s="1"/>
  <c r="S381" i="7" s="1"/>
  <c r="T381" i="7" s="1"/>
  <c r="U381" i="7" s="1"/>
  <c r="V381" i="7" s="1"/>
  <c r="W381" i="7" s="1"/>
  <c r="X381" i="7" s="1"/>
  <c r="Y381" i="7" s="1"/>
  <c r="Z381" i="7" s="1"/>
  <c r="D361" i="7"/>
  <c r="E361" i="7" s="1"/>
  <c r="F361" i="7" s="1"/>
  <c r="G361" i="7" s="1"/>
  <c r="H361" i="7" s="1"/>
  <c r="I361" i="7" s="1"/>
  <c r="J361" i="7" s="1"/>
  <c r="K361" i="7" s="1"/>
  <c r="L361" i="7" s="1"/>
  <c r="M361" i="7" s="1"/>
  <c r="N361" i="7" s="1"/>
  <c r="B353" i="7"/>
  <c r="B354" i="7" s="1"/>
  <c r="B355" i="7" s="1"/>
  <c r="B356" i="7" s="1"/>
  <c r="B357" i="7" s="1"/>
  <c r="B358" i="7" s="1"/>
  <c r="D351" i="7"/>
  <c r="E351" i="7" s="1"/>
  <c r="F351" i="7" s="1"/>
  <c r="G351" i="7" s="1"/>
  <c r="H351" i="7" s="1"/>
  <c r="I351" i="7" s="1"/>
  <c r="J351" i="7" s="1"/>
  <c r="K351" i="7" s="1"/>
  <c r="L351" i="7" s="1"/>
  <c r="M351" i="7" s="1"/>
  <c r="N351" i="7" s="1"/>
  <c r="O351" i="7" s="1"/>
  <c r="P351" i="7" s="1"/>
  <c r="Q351" i="7" s="1"/>
  <c r="R351" i="7" s="1"/>
  <c r="S351" i="7" s="1"/>
  <c r="T351" i="7" s="1"/>
  <c r="U351" i="7" s="1"/>
  <c r="V351" i="7" s="1"/>
  <c r="W351" i="7" s="1"/>
  <c r="X351" i="7" s="1"/>
  <c r="Y351" i="7" s="1"/>
  <c r="Z351" i="7" s="1"/>
  <c r="B351" i="7"/>
  <c r="D338" i="7"/>
  <c r="E338" i="7" s="1"/>
  <c r="F338" i="7" s="1"/>
  <c r="G338" i="7" s="1"/>
  <c r="H338" i="7" s="1"/>
  <c r="I338" i="7" s="1"/>
  <c r="J338" i="7" s="1"/>
  <c r="K338" i="7" s="1"/>
  <c r="L338" i="7" s="1"/>
  <c r="M338" i="7" s="1"/>
  <c r="N338" i="7" s="1"/>
  <c r="B330" i="7"/>
  <c r="B331" i="7" s="1"/>
  <c r="B332" i="7" s="1"/>
  <c r="B333" i="7" s="1"/>
  <c r="B334" i="7" s="1"/>
  <c r="B335" i="7" s="1"/>
  <c r="D328" i="7"/>
  <c r="E328" i="7" s="1"/>
  <c r="F328" i="7" s="1"/>
  <c r="G328" i="7" s="1"/>
  <c r="H328" i="7" s="1"/>
  <c r="I328" i="7" s="1"/>
  <c r="J328" i="7" s="1"/>
  <c r="K328" i="7" s="1"/>
  <c r="L328" i="7" s="1"/>
  <c r="M328" i="7" s="1"/>
  <c r="N328" i="7" s="1"/>
  <c r="O328" i="7" s="1"/>
  <c r="P328" i="7" s="1"/>
  <c r="Q328" i="7" s="1"/>
  <c r="R328" i="7" s="1"/>
  <c r="S328" i="7" s="1"/>
  <c r="T328" i="7" s="1"/>
  <c r="U328" i="7" s="1"/>
  <c r="V328" i="7" s="1"/>
  <c r="W328" i="7" s="1"/>
  <c r="X328" i="7" s="1"/>
  <c r="Y328" i="7" s="1"/>
  <c r="Z328" i="7" s="1"/>
  <c r="B328" i="7"/>
  <c r="G325" i="7"/>
  <c r="G348" i="7" s="1"/>
  <c r="D315" i="7"/>
  <c r="E315" i="7" s="1"/>
  <c r="F315" i="7" s="1"/>
  <c r="G315" i="7" s="1"/>
  <c r="H315" i="7" s="1"/>
  <c r="I315" i="7" s="1"/>
  <c r="J315" i="7" s="1"/>
  <c r="K315" i="7" s="1"/>
  <c r="L315" i="7" s="1"/>
  <c r="M315" i="7" s="1"/>
  <c r="N315" i="7" s="1"/>
  <c r="B307" i="7"/>
  <c r="B308" i="7" s="1"/>
  <c r="B309" i="7" s="1"/>
  <c r="B310" i="7" s="1"/>
  <c r="B311" i="7" s="1"/>
  <c r="B312" i="7" s="1"/>
  <c r="D305" i="7"/>
  <c r="E305" i="7" s="1"/>
  <c r="F305" i="7" s="1"/>
  <c r="G305" i="7" s="1"/>
  <c r="H305" i="7" s="1"/>
  <c r="I305" i="7" s="1"/>
  <c r="J305" i="7" s="1"/>
  <c r="K305" i="7" s="1"/>
  <c r="L305" i="7" s="1"/>
  <c r="M305" i="7" s="1"/>
  <c r="N305" i="7" s="1"/>
  <c r="O305" i="7" s="1"/>
  <c r="P305" i="7" s="1"/>
  <c r="Q305" i="7" s="1"/>
  <c r="R305" i="7" s="1"/>
  <c r="S305" i="7" s="1"/>
  <c r="T305" i="7" s="1"/>
  <c r="U305" i="7" s="1"/>
  <c r="V305" i="7" s="1"/>
  <c r="W305" i="7" s="1"/>
  <c r="X305" i="7" s="1"/>
  <c r="Y305" i="7" s="1"/>
  <c r="Z305" i="7" s="1"/>
  <c r="D285" i="7"/>
  <c r="E285" i="7" s="1"/>
  <c r="F285" i="7" s="1"/>
  <c r="G285" i="7" s="1"/>
  <c r="H285" i="7" s="1"/>
  <c r="I285" i="7" s="1"/>
  <c r="J285" i="7" s="1"/>
  <c r="K285" i="7" s="1"/>
  <c r="L285" i="7" s="1"/>
  <c r="M285" i="7" s="1"/>
  <c r="N285" i="7" s="1"/>
  <c r="B277" i="7"/>
  <c r="B278" i="7" s="1"/>
  <c r="B279" i="7" s="1"/>
  <c r="B280" i="7" s="1"/>
  <c r="B281" i="7" s="1"/>
  <c r="B282" i="7" s="1"/>
  <c r="D275" i="7"/>
  <c r="E275" i="7" s="1"/>
  <c r="F275" i="7" s="1"/>
  <c r="G275" i="7" s="1"/>
  <c r="H275" i="7" s="1"/>
  <c r="I275" i="7" s="1"/>
  <c r="J275" i="7" s="1"/>
  <c r="K275" i="7" s="1"/>
  <c r="L275" i="7" s="1"/>
  <c r="M275" i="7" s="1"/>
  <c r="N275" i="7" s="1"/>
  <c r="O275" i="7" s="1"/>
  <c r="P275" i="7" s="1"/>
  <c r="Q275" i="7" s="1"/>
  <c r="R275" i="7" s="1"/>
  <c r="S275" i="7" s="1"/>
  <c r="T275" i="7" s="1"/>
  <c r="U275" i="7" s="1"/>
  <c r="V275" i="7" s="1"/>
  <c r="W275" i="7" s="1"/>
  <c r="X275" i="7" s="1"/>
  <c r="Y275" i="7" s="1"/>
  <c r="Z275" i="7" s="1"/>
  <c r="B275" i="7"/>
  <c r="D262" i="7"/>
  <c r="E262" i="7" s="1"/>
  <c r="F262" i="7" s="1"/>
  <c r="G262" i="7" s="1"/>
  <c r="H262" i="7" s="1"/>
  <c r="I262" i="7" s="1"/>
  <c r="J262" i="7" s="1"/>
  <c r="K262" i="7" s="1"/>
  <c r="L262" i="7" s="1"/>
  <c r="M262" i="7" s="1"/>
  <c r="N262" i="7" s="1"/>
  <c r="B254" i="7"/>
  <c r="B255" i="7" s="1"/>
  <c r="B256" i="7" s="1"/>
  <c r="B257" i="7" s="1"/>
  <c r="B258" i="7" s="1"/>
  <c r="B259" i="7" s="1"/>
  <c r="D252" i="7"/>
  <c r="E252" i="7" s="1"/>
  <c r="F252" i="7" s="1"/>
  <c r="G252" i="7" s="1"/>
  <c r="H252" i="7" s="1"/>
  <c r="I252" i="7" s="1"/>
  <c r="J252" i="7" s="1"/>
  <c r="K252" i="7" s="1"/>
  <c r="L252" i="7" s="1"/>
  <c r="M252" i="7" s="1"/>
  <c r="N252" i="7" s="1"/>
  <c r="O252" i="7" s="1"/>
  <c r="P252" i="7" s="1"/>
  <c r="Q252" i="7" s="1"/>
  <c r="R252" i="7" s="1"/>
  <c r="S252" i="7" s="1"/>
  <c r="T252" i="7" s="1"/>
  <c r="U252" i="7" s="1"/>
  <c r="V252" i="7" s="1"/>
  <c r="W252" i="7" s="1"/>
  <c r="X252" i="7" s="1"/>
  <c r="Y252" i="7" s="1"/>
  <c r="Z252" i="7" s="1"/>
  <c r="B252" i="7"/>
  <c r="G249" i="7"/>
  <c r="G272" i="7" s="1"/>
  <c r="D239" i="7"/>
  <c r="E239" i="7" s="1"/>
  <c r="F239" i="7" s="1"/>
  <c r="G239" i="7" s="1"/>
  <c r="H239" i="7" s="1"/>
  <c r="I239" i="7" s="1"/>
  <c r="J239" i="7" s="1"/>
  <c r="K239" i="7" s="1"/>
  <c r="L239" i="7" s="1"/>
  <c r="M239" i="7" s="1"/>
  <c r="N239" i="7" s="1"/>
  <c r="B231" i="7"/>
  <c r="B232" i="7" s="1"/>
  <c r="B233" i="7" s="1"/>
  <c r="B234" i="7" s="1"/>
  <c r="B235" i="7" s="1"/>
  <c r="B236" i="7" s="1"/>
  <c r="D229" i="7"/>
  <c r="E229" i="7" s="1"/>
  <c r="F229" i="7" s="1"/>
  <c r="G229" i="7" s="1"/>
  <c r="H229" i="7" s="1"/>
  <c r="I229" i="7" s="1"/>
  <c r="J229" i="7" s="1"/>
  <c r="K229" i="7" s="1"/>
  <c r="L229" i="7" s="1"/>
  <c r="M229" i="7" s="1"/>
  <c r="N229" i="7" s="1"/>
  <c r="O229" i="7" s="1"/>
  <c r="P229" i="7" s="1"/>
  <c r="Q229" i="7" s="1"/>
  <c r="R229" i="7" s="1"/>
  <c r="S229" i="7" s="1"/>
  <c r="T229" i="7" s="1"/>
  <c r="U229" i="7" s="1"/>
  <c r="V229" i="7" s="1"/>
  <c r="W229" i="7" s="1"/>
  <c r="X229" i="7" s="1"/>
  <c r="Y229" i="7" s="1"/>
  <c r="Z229" i="7" s="1"/>
  <c r="D209" i="7"/>
  <c r="E209" i="7" s="1"/>
  <c r="F209" i="7" s="1"/>
  <c r="G209" i="7" s="1"/>
  <c r="H209" i="7" s="1"/>
  <c r="I209" i="7" s="1"/>
  <c r="J209" i="7" s="1"/>
  <c r="K209" i="7" s="1"/>
  <c r="L209" i="7" s="1"/>
  <c r="M209" i="7" s="1"/>
  <c r="N209" i="7" s="1"/>
  <c r="B201" i="7"/>
  <c r="B202" i="7" s="1"/>
  <c r="B203" i="7" s="1"/>
  <c r="B204" i="7" s="1"/>
  <c r="B205" i="7" s="1"/>
  <c r="B206" i="7" s="1"/>
  <c r="E199" i="7"/>
  <c r="F199" i="7" s="1"/>
  <c r="G199" i="7" s="1"/>
  <c r="H199" i="7" s="1"/>
  <c r="I199" i="7" s="1"/>
  <c r="J199" i="7" s="1"/>
  <c r="K199" i="7" s="1"/>
  <c r="L199" i="7" s="1"/>
  <c r="M199" i="7" s="1"/>
  <c r="N199" i="7" s="1"/>
  <c r="O199" i="7" s="1"/>
  <c r="P199" i="7" s="1"/>
  <c r="Q199" i="7" s="1"/>
  <c r="R199" i="7" s="1"/>
  <c r="S199" i="7" s="1"/>
  <c r="T199" i="7" s="1"/>
  <c r="U199" i="7" s="1"/>
  <c r="V199" i="7" s="1"/>
  <c r="W199" i="7" s="1"/>
  <c r="X199" i="7" s="1"/>
  <c r="Y199" i="7" s="1"/>
  <c r="Z199" i="7" s="1"/>
  <c r="D199" i="7"/>
  <c r="B199" i="7"/>
  <c r="D186" i="7"/>
  <c r="E186" i="7" s="1"/>
  <c r="F186" i="7" s="1"/>
  <c r="G186" i="7" s="1"/>
  <c r="H186" i="7" s="1"/>
  <c r="I186" i="7" s="1"/>
  <c r="J186" i="7" s="1"/>
  <c r="K186" i="7" s="1"/>
  <c r="L186" i="7" s="1"/>
  <c r="M186" i="7" s="1"/>
  <c r="N186" i="7" s="1"/>
  <c r="B178" i="7"/>
  <c r="B179" i="7" s="1"/>
  <c r="B180" i="7" s="1"/>
  <c r="B181" i="7" s="1"/>
  <c r="B182" i="7" s="1"/>
  <c r="B183" i="7" s="1"/>
  <c r="D176" i="7"/>
  <c r="E176" i="7" s="1"/>
  <c r="F176" i="7" s="1"/>
  <c r="G176" i="7" s="1"/>
  <c r="H176" i="7" s="1"/>
  <c r="I176" i="7" s="1"/>
  <c r="J176" i="7" s="1"/>
  <c r="K176" i="7" s="1"/>
  <c r="L176" i="7" s="1"/>
  <c r="M176" i="7" s="1"/>
  <c r="N176" i="7" s="1"/>
  <c r="O176" i="7" s="1"/>
  <c r="P176" i="7" s="1"/>
  <c r="Q176" i="7" s="1"/>
  <c r="R176" i="7" s="1"/>
  <c r="S176" i="7" s="1"/>
  <c r="T176" i="7" s="1"/>
  <c r="U176" i="7" s="1"/>
  <c r="V176" i="7" s="1"/>
  <c r="W176" i="7" s="1"/>
  <c r="X176" i="7" s="1"/>
  <c r="Y176" i="7" s="1"/>
  <c r="Z176" i="7" s="1"/>
  <c r="B176" i="7"/>
  <c r="G173" i="7"/>
  <c r="G196" i="7" s="1"/>
  <c r="D163" i="7"/>
  <c r="E163" i="7" s="1"/>
  <c r="F163" i="7" s="1"/>
  <c r="G163" i="7" s="1"/>
  <c r="H163" i="7" s="1"/>
  <c r="I163" i="7" s="1"/>
  <c r="J163" i="7" s="1"/>
  <c r="K163" i="7" s="1"/>
  <c r="L163" i="7" s="1"/>
  <c r="M163" i="7" s="1"/>
  <c r="N163" i="7" s="1"/>
  <c r="B155" i="7"/>
  <c r="B156" i="7" s="1"/>
  <c r="B157" i="7" s="1"/>
  <c r="B158" i="7" s="1"/>
  <c r="B159" i="7" s="1"/>
  <c r="B160" i="7" s="1"/>
  <c r="D153" i="7"/>
  <c r="E153" i="7" s="1"/>
  <c r="F153" i="7" s="1"/>
  <c r="G153" i="7" s="1"/>
  <c r="H153" i="7" s="1"/>
  <c r="I153" i="7" s="1"/>
  <c r="J153" i="7" s="1"/>
  <c r="K153" i="7" s="1"/>
  <c r="L153" i="7" s="1"/>
  <c r="M153" i="7" s="1"/>
  <c r="N153" i="7" s="1"/>
  <c r="O153" i="7" s="1"/>
  <c r="P153" i="7" s="1"/>
  <c r="Q153" i="7" s="1"/>
  <c r="R153" i="7" s="1"/>
  <c r="S153" i="7" s="1"/>
  <c r="T153" i="7" s="1"/>
  <c r="U153" i="7" s="1"/>
  <c r="V153" i="7" s="1"/>
  <c r="W153" i="7" s="1"/>
  <c r="X153" i="7" s="1"/>
  <c r="Y153" i="7" s="1"/>
  <c r="Z153" i="7" s="1"/>
  <c r="D133" i="7"/>
  <c r="E133" i="7" s="1"/>
  <c r="F133" i="7" s="1"/>
  <c r="G133" i="7" s="1"/>
  <c r="H133" i="7" s="1"/>
  <c r="I133" i="7" s="1"/>
  <c r="J133" i="7" s="1"/>
  <c r="K133" i="7" s="1"/>
  <c r="L133" i="7" s="1"/>
  <c r="M133" i="7" s="1"/>
  <c r="N133" i="7" s="1"/>
  <c r="B125" i="7"/>
  <c r="B126" i="7" s="1"/>
  <c r="B127" i="7" s="1"/>
  <c r="B128" i="7" s="1"/>
  <c r="B129" i="7" s="1"/>
  <c r="B130" i="7" s="1"/>
  <c r="D123" i="7"/>
  <c r="E123" i="7" s="1"/>
  <c r="F123" i="7" s="1"/>
  <c r="G123" i="7" s="1"/>
  <c r="H123" i="7" s="1"/>
  <c r="I123" i="7" s="1"/>
  <c r="J123" i="7" s="1"/>
  <c r="K123" i="7" s="1"/>
  <c r="L123" i="7" s="1"/>
  <c r="M123" i="7" s="1"/>
  <c r="N123" i="7" s="1"/>
  <c r="O123" i="7" s="1"/>
  <c r="P123" i="7" s="1"/>
  <c r="Q123" i="7" s="1"/>
  <c r="R123" i="7" s="1"/>
  <c r="S123" i="7" s="1"/>
  <c r="T123" i="7" s="1"/>
  <c r="U123" i="7" s="1"/>
  <c r="V123" i="7" s="1"/>
  <c r="W123" i="7" s="1"/>
  <c r="X123" i="7" s="1"/>
  <c r="Y123" i="7" s="1"/>
  <c r="Z123" i="7" s="1"/>
  <c r="D112" i="7"/>
  <c r="E112" i="7" s="1"/>
  <c r="F112" i="7" s="1"/>
  <c r="G112" i="7" s="1"/>
  <c r="H112" i="7" s="1"/>
  <c r="I112" i="7" s="1"/>
  <c r="J112" i="7" s="1"/>
  <c r="K112" i="7" s="1"/>
  <c r="L112" i="7" s="1"/>
  <c r="M112" i="7" s="1"/>
  <c r="N112" i="7" s="1"/>
  <c r="B104" i="7"/>
  <c r="B105" i="7" s="1"/>
  <c r="B106" i="7" s="1"/>
  <c r="B107" i="7" s="1"/>
  <c r="B108" i="7" s="1"/>
  <c r="B109" i="7" s="1"/>
  <c r="D102" i="7"/>
  <c r="E102" i="7" s="1"/>
  <c r="F102" i="7" s="1"/>
  <c r="G102" i="7" s="1"/>
  <c r="H102" i="7" s="1"/>
  <c r="I102" i="7" s="1"/>
  <c r="J102" i="7" s="1"/>
  <c r="K102" i="7" s="1"/>
  <c r="L102" i="7" s="1"/>
  <c r="M102" i="7" s="1"/>
  <c r="N102" i="7" s="1"/>
  <c r="O102" i="7" s="1"/>
  <c r="P102" i="7" s="1"/>
  <c r="Q102" i="7" s="1"/>
  <c r="R102" i="7" s="1"/>
  <c r="S102" i="7" s="1"/>
  <c r="T102" i="7" s="1"/>
  <c r="U102" i="7" s="1"/>
  <c r="V102" i="7" s="1"/>
  <c r="W102" i="7" s="1"/>
  <c r="X102" i="7" s="1"/>
  <c r="Y102" i="7" s="1"/>
  <c r="Z102" i="7" s="1"/>
  <c r="D94" i="7"/>
  <c r="E94" i="7" s="1"/>
  <c r="F94" i="7" s="1"/>
  <c r="G94" i="7" s="1"/>
  <c r="H94" i="7" s="1"/>
  <c r="I94" i="7" s="1"/>
  <c r="J94" i="7" s="1"/>
  <c r="K94" i="7" s="1"/>
  <c r="L94" i="7" s="1"/>
  <c r="M94" i="7" s="1"/>
  <c r="N94" i="7" s="1"/>
  <c r="B86" i="7"/>
  <c r="B87" i="7" s="1"/>
  <c r="B88" i="7" s="1"/>
  <c r="B89" i="7" s="1"/>
  <c r="B90" i="7" s="1"/>
  <c r="B91" i="7" s="1"/>
  <c r="D84" i="7"/>
  <c r="E84" i="7" s="1"/>
  <c r="F84" i="7" s="1"/>
  <c r="G84" i="7" s="1"/>
  <c r="H84" i="7" s="1"/>
  <c r="I84" i="7" s="1"/>
  <c r="J84" i="7" s="1"/>
  <c r="K84" i="7" s="1"/>
  <c r="L84" i="7" s="1"/>
  <c r="M84" i="7" s="1"/>
  <c r="N84" i="7" s="1"/>
  <c r="O84" i="7" s="1"/>
  <c r="P84" i="7" s="1"/>
  <c r="Q84" i="7" s="1"/>
  <c r="R84" i="7" s="1"/>
  <c r="S84" i="7" s="1"/>
  <c r="T84" i="7" s="1"/>
  <c r="U84" i="7" s="1"/>
  <c r="V84" i="7" s="1"/>
  <c r="W84" i="7" s="1"/>
  <c r="X84" i="7" s="1"/>
  <c r="Y84" i="7" s="1"/>
  <c r="Z84" i="7" s="1"/>
  <c r="D76" i="7"/>
  <c r="E76" i="7" s="1"/>
  <c r="F76" i="7" s="1"/>
  <c r="G76" i="7" s="1"/>
  <c r="H76" i="7" s="1"/>
  <c r="I76" i="7" s="1"/>
  <c r="J76" i="7" s="1"/>
  <c r="K76" i="7" s="1"/>
  <c r="L76" i="7" s="1"/>
  <c r="M76" i="7" s="1"/>
  <c r="N76" i="7" s="1"/>
  <c r="B68" i="7"/>
  <c r="B69" i="7" s="1"/>
  <c r="B70" i="7" s="1"/>
  <c r="B71" i="7" s="1"/>
  <c r="B72" i="7" s="1"/>
  <c r="B73" i="7" s="1"/>
  <c r="D66" i="7"/>
  <c r="E66" i="7" s="1"/>
  <c r="F66" i="7" s="1"/>
  <c r="G66" i="7" s="1"/>
  <c r="H66" i="7" s="1"/>
  <c r="I66" i="7" s="1"/>
  <c r="J66" i="7" s="1"/>
  <c r="K66" i="7" s="1"/>
  <c r="L66" i="7" s="1"/>
  <c r="M66" i="7" s="1"/>
  <c r="N66" i="7" s="1"/>
  <c r="O66" i="7" s="1"/>
  <c r="P66" i="7" s="1"/>
  <c r="Q66" i="7" s="1"/>
  <c r="R66" i="7" s="1"/>
  <c r="S66" i="7" s="1"/>
  <c r="T66" i="7" s="1"/>
  <c r="U66" i="7" s="1"/>
  <c r="V66" i="7" s="1"/>
  <c r="W66" i="7" s="1"/>
  <c r="X66" i="7" s="1"/>
  <c r="Y66" i="7" s="1"/>
  <c r="Z66" i="7" s="1"/>
  <c r="D58" i="7"/>
  <c r="E58" i="7" s="1"/>
  <c r="F58" i="7" s="1"/>
  <c r="G58" i="7" s="1"/>
  <c r="H58" i="7" s="1"/>
  <c r="I58" i="7" s="1"/>
  <c r="J58" i="7" s="1"/>
  <c r="K58" i="7" s="1"/>
  <c r="L58" i="7" s="1"/>
  <c r="M58" i="7" s="1"/>
  <c r="N58" i="7" s="1"/>
  <c r="B50" i="7"/>
  <c r="B51" i="7" s="1"/>
  <c r="B52" i="7" s="1"/>
  <c r="B53" i="7" s="1"/>
  <c r="B54" i="7" s="1"/>
  <c r="B55" i="7" s="1"/>
  <c r="D48" i="7"/>
  <c r="E48" i="7" s="1"/>
  <c r="F48" i="7" s="1"/>
  <c r="G48" i="7" s="1"/>
  <c r="H48" i="7" s="1"/>
  <c r="I48" i="7" s="1"/>
  <c r="J48" i="7" s="1"/>
  <c r="K48" i="7" s="1"/>
  <c r="L48" i="7" s="1"/>
  <c r="M48" i="7" s="1"/>
  <c r="N48" i="7" s="1"/>
  <c r="O48" i="7" s="1"/>
  <c r="P48" i="7" s="1"/>
  <c r="Q48" i="7" s="1"/>
  <c r="R48" i="7" s="1"/>
  <c r="S48" i="7" s="1"/>
  <c r="T48" i="7" s="1"/>
  <c r="U48" i="7" s="1"/>
  <c r="V48" i="7" s="1"/>
  <c r="W48" i="7" s="1"/>
  <c r="X48" i="7" s="1"/>
  <c r="Y48" i="7" s="1"/>
  <c r="Z48" i="7" s="1"/>
  <c r="D40" i="7"/>
  <c r="E40" i="7" s="1"/>
  <c r="F40" i="7" s="1"/>
  <c r="G40" i="7" s="1"/>
  <c r="H40" i="7" s="1"/>
  <c r="I40" i="7" s="1"/>
  <c r="J40" i="7" s="1"/>
  <c r="K40" i="7" s="1"/>
  <c r="L40" i="7" s="1"/>
  <c r="M40" i="7" s="1"/>
  <c r="N40" i="7" s="1"/>
  <c r="B32" i="7"/>
  <c r="B33" i="7" s="1"/>
  <c r="B34" i="7" s="1"/>
  <c r="B35" i="7" s="1"/>
  <c r="B36" i="7" s="1"/>
  <c r="B37" i="7" s="1"/>
  <c r="D30" i="7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Q30" i="7" s="1"/>
  <c r="R30" i="7" s="1"/>
  <c r="S30" i="7" s="1"/>
  <c r="T30" i="7" s="1"/>
  <c r="U30" i="7" s="1"/>
  <c r="V30" i="7" s="1"/>
  <c r="W30" i="7" s="1"/>
  <c r="X30" i="7" s="1"/>
  <c r="Y30" i="7" s="1"/>
  <c r="Z30" i="7" s="1"/>
  <c r="D22" i="7"/>
  <c r="E22" i="7" s="1"/>
  <c r="F22" i="7" s="1"/>
  <c r="G22" i="7" s="1"/>
  <c r="H22" i="7" s="1"/>
  <c r="I22" i="7" s="1"/>
  <c r="J22" i="7" s="1"/>
  <c r="K22" i="7" s="1"/>
  <c r="L22" i="7" s="1"/>
  <c r="M22" i="7" s="1"/>
  <c r="N22" i="7" s="1"/>
  <c r="N18" i="7"/>
  <c r="M18" i="7"/>
  <c r="L18" i="7"/>
  <c r="K18" i="7"/>
  <c r="J18" i="7"/>
  <c r="U17" i="7"/>
  <c r="T17" i="7"/>
  <c r="S17" i="7"/>
  <c r="R17" i="7"/>
  <c r="Q17" i="7"/>
  <c r="P17" i="7"/>
  <c r="O17" i="7"/>
  <c r="N17" i="7"/>
  <c r="M17" i="7"/>
  <c r="L17" i="7"/>
  <c r="K17" i="7"/>
  <c r="J17" i="7"/>
  <c r="U16" i="7"/>
  <c r="T16" i="7"/>
  <c r="S16" i="7"/>
  <c r="R16" i="7"/>
  <c r="Q16" i="7"/>
  <c r="P16" i="7"/>
  <c r="O16" i="7"/>
  <c r="N16" i="7"/>
  <c r="M16" i="7"/>
  <c r="L16" i="7"/>
  <c r="K16" i="7"/>
  <c r="J16" i="7"/>
  <c r="U15" i="7"/>
  <c r="T15" i="7"/>
  <c r="S15" i="7"/>
  <c r="R15" i="7"/>
  <c r="Q15" i="7"/>
  <c r="P15" i="7"/>
  <c r="O15" i="7"/>
  <c r="N15" i="7"/>
  <c r="M15" i="7"/>
  <c r="L15" i="7"/>
  <c r="K15" i="7"/>
  <c r="J15" i="7"/>
  <c r="U14" i="7"/>
  <c r="T14" i="7"/>
  <c r="S14" i="7"/>
  <c r="R14" i="7"/>
  <c r="Q14" i="7"/>
  <c r="P14" i="7"/>
  <c r="O14" i="7"/>
  <c r="N14" i="7"/>
  <c r="M14" i="7"/>
  <c r="L14" i="7"/>
  <c r="K14" i="7"/>
  <c r="J14" i="7"/>
  <c r="B14" i="7"/>
  <c r="B15" i="7" s="1"/>
  <c r="B16" i="7" s="1"/>
  <c r="B17" i="7" s="1"/>
  <c r="B18" i="7" s="1"/>
  <c r="B19" i="7" s="1"/>
  <c r="U13" i="7"/>
  <c r="T13" i="7"/>
  <c r="S13" i="7"/>
  <c r="R13" i="7"/>
  <c r="Q13" i="7"/>
  <c r="P13" i="7"/>
  <c r="O13" i="7"/>
  <c r="N13" i="7"/>
  <c r="M13" i="7"/>
  <c r="L13" i="7"/>
  <c r="K13" i="7"/>
  <c r="J13" i="7"/>
  <c r="D12" i="7"/>
  <c r="E12" i="7" s="1"/>
  <c r="F12" i="7" s="1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Q12" i="7" s="1"/>
  <c r="R12" i="7" s="1"/>
  <c r="S12" i="7" s="1"/>
  <c r="T12" i="7" s="1"/>
  <c r="U12" i="7" s="1"/>
  <c r="V12" i="7" s="1"/>
  <c r="W12" i="7" s="1"/>
  <c r="X12" i="7" s="1"/>
  <c r="Y12" i="7" s="1"/>
  <c r="Z12" i="7" s="1"/>
  <c r="AC629" i="6"/>
  <c r="D817" i="6"/>
  <c r="E817" i="6" s="1"/>
  <c r="F817" i="6" s="1"/>
  <c r="G817" i="6" s="1"/>
  <c r="H817" i="6" s="1"/>
  <c r="I817" i="6" s="1"/>
  <c r="J817" i="6" s="1"/>
  <c r="K817" i="6" s="1"/>
  <c r="L817" i="6" s="1"/>
  <c r="M817" i="6" s="1"/>
  <c r="N817" i="6" s="1"/>
  <c r="B809" i="6"/>
  <c r="B810" i="6" s="1"/>
  <c r="B811" i="6" s="1"/>
  <c r="B812" i="6" s="1"/>
  <c r="B813" i="6" s="1"/>
  <c r="B814" i="6" s="1"/>
  <c r="D807" i="6"/>
  <c r="E807" i="6" s="1"/>
  <c r="F807" i="6" s="1"/>
  <c r="G807" i="6" s="1"/>
  <c r="H807" i="6" s="1"/>
  <c r="I807" i="6" s="1"/>
  <c r="J807" i="6" s="1"/>
  <c r="K807" i="6" s="1"/>
  <c r="L807" i="6" s="1"/>
  <c r="M807" i="6" s="1"/>
  <c r="N807" i="6" s="1"/>
  <c r="O807" i="6" s="1"/>
  <c r="P807" i="6" s="1"/>
  <c r="Q807" i="6" s="1"/>
  <c r="R807" i="6" s="1"/>
  <c r="S807" i="6" s="1"/>
  <c r="T807" i="6" s="1"/>
  <c r="U807" i="6" s="1"/>
  <c r="V807" i="6" s="1"/>
  <c r="W807" i="6" s="1"/>
  <c r="X807" i="6" s="1"/>
  <c r="Y807" i="6" s="1"/>
  <c r="Z807" i="6" s="1"/>
  <c r="D794" i="6"/>
  <c r="E794" i="6" s="1"/>
  <c r="F794" i="6" s="1"/>
  <c r="G794" i="6" s="1"/>
  <c r="H794" i="6" s="1"/>
  <c r="I794" i="6" s="1"/>
  <c r="J794" i="6" s="1"/>
  <c r="K794" i="6" s="1"/>
  <c r="L794" i="6" s="1"/>
  <c r="M794" i="6" s="1"/>
  <c r="N794" i="6" s="1"/>
  <c r="B786" i="6"/>
  <c r="B787" i="6" s="1"/>
  <c r="B788" i="6" s="1"/>
  <c r="B789" i="6" s="1"/>
  <c r="B790" i="6" s="1"/>
  <c r="B791" i="6" s="1"/>
  <c r="D784" i="6"/>
  <c r="E784" i="6" s="1"/>
  <c r="F784" i="6" s="1"/>
  <c r="G784" i="6" s="1"/>
  <c r="H784" i="6" s="1"/>
  <c r="I784" i="6" s="1"/>
  <c r="J784" i="6" s="1"/>
  <c r="K784" i="6" s="1"/>
  <c r="L784" i="6" s="1"/>
  <c r="M784" i="6" s="1"/>
  <c r="N784" i="6" s="1"/>
  <c r="O784" i="6" s="1"/>
  <c r="P784" i="6" s="1"/>
  <c r="Q784" i="6" s="1"/>
  <c r="R784" i="6" s="1"/>
  <c r="S784" i="6" s="1"/>
  <c r="T784" i="6" s="1"/>
  <c r="U784" i="6" s="1"/>
  <c r="V784" i="6" s="1"/>
  <c r="W784" i="6" s="1"/>
  <c r="X784" i="6" s="1"/>
  <c r="Y784" i="6" s="1"/>
  <c r="Z784" i="6" s="1"/>
  <c r="G781" i="6"/>
  <c r="G804" i="6" s="1"/>
  <c r="D771" i="6"/>
  <c r="E771" i="6" s="1"/>
  <c r="F771" i="6" s="1"/>
  <c r="G771" i="6" s="1"/>
  <c r="H771" i="6" s="1"/>
  <c r="I771" i="6" s="1"/>
  <c r="J771" i="6" s="1"/>
  <c r="K771" i="6" s="1"/>
  <c r="L771" i="6" s="1"/>
  <c r="M771" i="6" s="1"/>
  <c r="N771" i="6" s="1"/>
  <c r="B763" i="6"/>
  <c r="B764" i="6" s="1"/>
  <c r="B765" i="6" s="1"/>
  <c r="B766" i="6" s="1"/>
  <c r="B767" i="6" s="1"/>
  <c r="B768" i="6" s="1"/>
  <c r="D761" i="6"/>
  <c r="E761" i="6" s="1"/>
  <c r="F761" i="6" s="1"/>
  <c r="G761" i="6" s="1"/>
  <c r="H761" i="6" s="1"/>
  <c r="I761" i="6" s="1"/>
  <c r="J761" i="6" s="1"/>
  <c r="K761" i="6" s="1"/>
  <c r="L761" i="6" s="1"/>
  <c r="M761" i="6" s="1"/>
  <c r="N761" i="6" s="1"/>
  <c r="O761" i="6" s="1"/>
  <c r="P761" i="6" s="1"/>
  <c r="Q761" i="6" s="1"/>
  <c r="R761" i="6" s="1"/>
  <c r="S761" i="6" s="1"/>
  <c r="T761" i="6" s="1"/>
  <c r="U761" i="6" s="1"/>
  <c r="V761" i="6" s="1"/>
  <c r="W761" i="6" s="1"/>
  <c r="X761" i="6" s="1"/>
  <c r="Y761" i="6" s="1"/>
  <c r="Z761" i="6" s="1"/>
  <c r="D741" i="6"/>
  <c r="E741" i="6" s="1"/>
  <c r="F741" i="6" s="1"/>
  <c r="G741" i="6" s="1"/>
  <c r="H741" i="6" s="1"/>
  <c r="I741" i="6" s="1"/>
  <c r="J741" i="6" s="1"/>
  <c r="K741" i="6" s="1"/>
  <c r="L741" i="6" s="1"/>
  <c r="M741" i="6" s="1"/>
  <c r="N741" i="6" s="1"/>
  <c r="B733" i="6"/>
  <c r="B734" i="6" s="1"/>
  <c r="B735" i="6" s="1"/>
  <c r="B736" i="6" s="1"/>
  <c r="B737" i="6" s="1"/>
  <c r="B738" i="6" s="1"/>
  <c r="D731" i="6"/>
  <c r="E731" i="6" s="1"/>
  <c r="F731" i="6" s="1"/>
  <c r="G731" i="6" s="1"/>
  <c r="H731" i="6" s="1"/>
  <c r="I731" i="6" s="1"/>
  <c r="J731" i="6" s="1"/>
  <c r="K731" i="6" s="1"/>
  <c r="L731" i="6" s="1"/>
  <c r="M731" i="6" s="1"/>
  <c r="N731" i="6" s="1"/>
  <c r="O731" i="6" s="1"/>
  <c r="P731" i="6" s="1"/>
  <c r="Q731" i="6" s="1"/>
  <c r="R731" i="6" s="1"/>
  <c r="S731" i="6" s="1"/>
  <c r="T731" i="6" s="1"/>
  <c r="U731" i="6" s="1"/>
  <c r="V731" i="6" s="1"/>
  <c r="W731" i="6" s="1"/>
  <c r="X731" i="6" s="1"/>
  <c r="Y731" i="6" s="1"/>
  <c r="Z731" i="6" s="1"/>
  <c r="D718" i="6"/>
  <c r="E718" i="6" s="1"/>
  <c r="F718" i="6" s="1"/>
  <c r="G718" i="6" s="1"/>
  <c r="H718" i="6" s="1"/>
  <c r="I718" i="6" s="1"/>
  <c r="J718" i="6" s="1"/>
  <c r="K718" i="6" s="1"/>
  <c r="L718" i="6" s="1"/>
  <c r="M718" i="6" s="1"/>
  <c r="N718" i="6" s="1"/>
  <c r="B710" i="6"/>
  <c r="B711" i="6" s="1"/>
  <c r="B712" i="6" s="1"/>
  <c r="B713" i="6" s="1"/>
  <c r="B714" i="6" s="1"/>
  <c r="B715" i="6" s="1"/>
  <c r="D708" i="6"/>
  <c r="E708" i="6" s="1"/>
  <c r="F708" i="6" s="1"/>
  <c r="G708" i="6" s="1"/>
  <c r="H708" i="6" s="1"/>
  <c r="I708" i="6" s="1"/>
  <c r="J708" i="6" s="1"/>
  <c r="K708" i="6" s="1"/>
  <c r="L708" i="6" s="1"/>
  <c r="M708" i="6" s="1"/>
  <c r="N708" i="6" s="1"/>
  <c r="O708" i="6" s="1"/>
  <c r="P708" i="6" s="1"/>
  <c r="Q708" i="6" s="1"/>
  <c r="R708" i="6" s="1"/>
  <c r="S708" i="6" s="1"/>
  <c r="T708" i="6" s="1"/>
  <c r="U708" i="6" s="1"/>
  <c r="V708" i="6" s="1"/>
  <c r="W708" i="6" s="1"/>
  <c r="X708" i="6" s="1"/>
  <c r="Y708" i="6" s="1"/>
  <c r="Z708" i="6" s="1"/>
  <c r="G705" i="6"/>
  <c r="G728" i="6" s="1"/>
  <c r="D695" i="6"/>
  <c r="E695" i="6" s="1"/>
  <c r="F695" i="6" s="1"/>
  <c r="G695" i="6" s="1"/>
  <c r="H695" i="6" s="1"/>
  <c r="I695" i="6" s="1"/>
  <c r="J695" i="6" s="1"/>
  <c r="K695" i="6" s="1"/>
  <c r="L695" i="6" s="1"/>
  <c r="M695" i="6" s="1"/>
  <c r="N695" i="6" s="1"/>
  <c r="B687" i="6"/>
  <c r="B688" i="6" s="1"/>
  <c r="B689" i="6" s="1"/>
  <c r="B690" i="6" s="1"/>
  <c r="B691" i="6" s="1"/>
  <c r="B692" i="6" s="1"/>
  <c r="D685" i="6"/>
  <c r="E685" i="6" s="1"/>
  <c r="F685" i="6" s="1"/>
  <c r="G685" i="6" s="1"/>
  <c r="H685" i="6" s="1"/>
  <c r="I685" i="6" s="1"/>
  <c r="J685" i="6" s="1"/>
  <c r="K685" i="6" s="1"/>
  <c r="L685" i="6" s="1"/>
  <c r="M685" i="6" s="1"/>
  <c r="N685" i="6" s="1"/>
  <c r="O685" i="6" s="1"/>
  <c r="P685" i="6" s="1"/>
  <c r="Q685" i="6" s="1"/>
  <c r="R685" i="6" s="1"/>
  <c r="S685" i="6" s="1"/>
  <c r="T685" i="6" s="1"/>
  <c r="U685" i="6" s="1"/>
  <c r="V685" i="6" s="1"/>
  <c r="W685" i="6" s="1"/>
  <c r="X685" i="6" s="1"/>
  <c r="Y685" i="6" s="1"/>
  <c r="Z685" i="6" s="1"/>
  <c r="D665" i="6"/>
  <c r="E665" i="6" s="1"/>
  <c r="F665" i="6" s="1"/>
  <c r="G665" i="6" s="1"/>
  <c r="H665" i="6" s="1"/>
  <c r="I665" i="6" s="1"/>
  <c r="J665" i="6" s="1"/>
  <c r="K665" i="6" s="1"/>
  <c r="L665" i="6" s="1"/>
  <c r="M665" i="6" s="1"/>
  <c r="N665" i="6" s="1"/>
  <c r="B657" i="6"/>
  <c r="B658" i="6" s="1"/>
  <c r="B659" i="6" s="1"/>
  <c r="B660" i="6" s="1"/>
  <c r="B661" i="6" s="1"/>
  <c r="B662" i="6" s="1"/>
  <c r="D655" i="6"/>
  <c r="E655" i="6" s="1"/>
  <c r="F655" i="6" s="1"/>
  <c r="G655" i="6" s="1"/>
  <c r="H655" i="6" s="1"/>
  <c r="I655" i="6" s="1"/>
  <c r="J655" i="6" s="1"/>
  <c r="K655" i="6" s="1"/>
  <c r="L655" i="6" s="1"/>
  <c r="M655" i="6" s="1"/>
  <c r="N655" i="6" s="1"/>
  <c r="O655" i="6" s="1"/>
  <c r="P655" i="6" s="1"/>
  <c r="Q655" i="6" s="1"/>
  <c r="R655" i="6" s="1"/>
  <c r="S655" i="6" s="1"/>
  <c r="T655" i="6" s="1"/>
  <c r="U655" i="6" s="1"/>
  <c r="V655" i="6" s="1"/>
  <c r="W655" i="6" s="1"/>
  <c r="X655" i="6" s="1"/>
  <c r="Y655" i="6" s="1"/>
  <c r="Z655" i="6" s="1"/>
  <c r="D642" i="6"/>
  <c r="E642" i="6" s="1"/>
  <c r="F642" i="6" s="1"/>
  <c r="G642" i="6" s="1"/>
  <c r="H642" i="6" s="1"/>
  <c r="I642" i="6" s="1"/>
  <c r="J642" i="6" s="1"/>
  <c r="K642" i="6" s="1"/>
  <c r="L642" i="6" s="1"/>
  <c r="M642" i="6" s="1"/>
  <c r="N642" i="6" s="1"/>
  <c r="B634" i="6"/>
  <c r="B635" i="6" s="1"/>
  <c r="B636" i="6" s="1"/>
  <c r="B637" i="6" s="1"/>
  <c r="B638" i="6" s="1"/>
  <c r="B639" i="6" s="1"/>
  <c r="D632" i="6"/>
  <c r="E632" i="6" s="1"/>
  <c r="F632" i="6" s="1"/>
  <c r="G632" i="6" s="1"/>
  <c r="H632" i="6" s="1"/>
  <c r="I632" i="6" s="1"/>
  <c r="J632" i="6" s="1"/>
  <c r="K632" i="6" s="1"/>
  <c r="L632" i="6" s="1"/>
  <c r="M632" i="6" s="1"/>
  <c r="N632" i="6" s="1"/>
  <c r="O632" i="6" s="1"/>
  <c r="P632" i="6" s="1"/>
  <c r="Q632" i="6" s="1"/>
  <c r="R632" i="6" s="1"/>
  <c r="S632" i="6" s="1"/>
  <c r="T632" i="6" s="1"/>
  <c r="U632" i="6" s="1"/>
  <c r="V632" i="6" s="1"/>
  <c r="W632" i="6" s="1"/>
  <c r="X632" i="6" s="1"/>
  <c r="Y632" i="6" s="1"/>
  <c r="Z632" i="6" s="1"/>
  <c r="G629" i="6"/>
  <c r="G652" i="6" s="1"/>
  <c r="D619" i="6"/>
  <c r="E619" i="6" s="1"/>
  <c r="F619" i="6" s="1"/>
  <c r="G619" i="6" s="1"/>
  <c r="H619" i="6" s="1"/>
  <c r="I619" i="6" s="1"/>
  <c r="J619" i="6" s="1"/>
  <c r="K619" i="6" s="1"/>
  <c r="L619" i="6" s="1"/>
  <c r="M619" i="6" s="1"/>
  <c r="N619" i="6" s="1"/>
  <c r="B611" i="6"/>
  <c r="B612" i="6" s="1"/>
  <c r="B613" i="6" s="1"/>
  <c r="B614" i="6" s="1"/>
  <c r="B615" i="6" s="1"/>
  <c r="B616" i="6" s="1"/>
  <c r="D609" i="6"/>
  <c r="E609" i="6" s="1"/>
  <c r="F609" i="6" s="1"/>
  <c r="G609" i="6" s="1"/>
  <c r="H609" i="6" s="1"/>
  <c r="I609" i="6" s="1"/>
  <c r="J609" i="6" s="1"/>
  <c r="K609" i="6" s="1"/>
  <c r="L609" i="6" s="1"/>
  <c r="M609" i="6" s="1"/>
  <c r="N609" i="6" s="1"/>
  <c r="O609" i="6" s="1"/>
  <c r="P609" i="6" s="1"/>
  <c r="Q609" i="6" s="1"/>
  <c r="R609" i="6" s="1"/>
  <c r="S609" i="6" s="1"/>
  <c r="T609" i="6" s="1"/>
  <c r="U609" i="6" s="1"/>
  <c r="V609" i="6" s="1"/>
  <c r="W609" i="6" s="1"/>
  <c r="X609" i="6" s="1"/>
  <c r="Y609" i="6" s="1"/>
  <c r="Z609" i="6" s="1"/>
  <c r="D589" i="6"/>
  <c r="E589" i="6" s="1"/>
  <c r="F589" i="6" s="1"/>
  <c r="G589" i="6" s="1"/>
  <c r="H589" i="6" s="1"/>
  <c r="I589" i="6" s="1"/>
  <c r="J589" i="6" s="1"/>
  <c r="K589" i="6" s="1"/>
  <c r="L589" i="6" s="1"/>
  <c r="M589" i="6" s="1"/>
  <c r="N589" i="6" s="1"/>
  <c r="B581" i="6"/>
  <c r="B582" i="6" s="1"/>
  <c r="B583" i="6" s="1"/>
  <c r="B584" i="6" s="1"/>
  <c r="B585" i="6" s="1"/>
  <c r="B586" i="6" s="1"/>
  <c r="D579" i="6"/>
  <c r="E579" i="6" s="1"/>
  <c r="F579" i="6" s="1"/>
  <c r="G579" i="6" s="1"/>
  <c r="H579" i="6" s="1"/>
  <c r="I579" i="6" s="1"/>
  <c r="J579" i="6" s="1"/>
  <c r="K579" i="6" s="1"/>
  <c r="L579" i="6" s="1"/>
  <c r="M579" i="6" s="1"/>
  <c r="N579" i="6" s="1"/>
  <c r="O579" i="6" s="1"/>
  <c r="P579" i="6" s="1"/>
  <c r="Q579" i="6" s="1"/>
  <c r="R579" i="6" s="1"/>
  <c r="S579" i="6" s="1"/>
  <c r="T579" i="6" s="1"/>
  <c r="U579" i="6" s="1"/>
  <c r="V579" i="6" s="1"/>
  <c r="W579" i="6" s="1"/>
  <c r="X579" i="6" s="1"/>
  <c r="Y579" i="6" s="1"/>
  <c r="Z579" i="6" s="1"/>
  <c r="D566" i="6"/>
  <c r="E566" i="6" s="1"/>
  <c r="F566" i="6" s="1"/>
  <c r="G566" i="6" s="1"/>
  <c r="H566" i="6" s="1"/>
  <c r="I566" i="6" s="1"/>
  <c r="J566" i="6" s="1"/>
  <c r="K566" i="6" s="1"/>
  <c r="L566" i="6" s="1"/>
  <c r="M566" i="6" s="1"/>
  <c r="N566" i="6" s="1"/>
  <c r="B558" i="6"/>
  <c r="B559" i="6" s="1"/>
  <c r="B560" i="6" s="1"/>
  <c r="B561" i="6" s="1"/>
  <c r="B562" i="6" s="1"/>
  <c r="B563" i="6" s="1"/>
  <c r="D556" i="6"/>
  <c r="E556" i="6" s="1"/>
  <c r="F556" i="6" s="1"/>
  <c r="G556" i="6" s="1"/>
  <c r="H556" i="6" s="1"/>
  <c r="I556" i="6" s="1"/>
  <c r="J556" i="6" s="1"/>
  <c r="K556" i="6" s="1"/>
  <c r="L556" i="6" s="1"/>
  <c r="M556" i="6" s="1"/>
  <c r="N556" i="6" s="1"/>
  <c r="O556" i="6" s="1"/>
  <c r="P556" i="6" s="1"/>
  <c r="Q556" i="6" s="1"/>
  <c r="R556" i="6" s="1"/>
  <c r="S556" i="6" s="1"/>
  <c r="T556" i="6" s="1"/>
  <c r="U556" i="6" s="1"/>
  <c r="V556" i="6" s="1"/>
  <c r="W556" i="6" s="1"/>
  <c r="X556" i="6" s="1"/>
  <c r="Y556" i="6" s="1"/>
  <c r="Z556" i="6" s="1"/>
  <c r="G553" i="6"/>
  <c r="G576" i="6" s="1"/>
  <c r="D543" i="6"/>
  <c r="E543" i="6" s="1"/>
  <c r="F543" i="6" s="1"/>
  <c r="G543" i="6" s="1"/>
  <c r="H543" i="6" s="1"/>
  <c r="I543" i="6" s="1"/>
  <c r="J543" i="6" s="1"/>
  <c r="K543" i="6" s="1"/>
  <c r="L543" i="6" s="1"/>
  <c r="M543" i="6" s="1"/>
  <c r="N543" i="6" s="1"/>
  <c r="B535" i="6"/>
  <c r="B536" i="6" s="1"/>
  <c r="B537" i="6" s="1"/>
  <c r="B538" i="6" s="1"/>
  <c r="B539" i="6" s="1"/>
  <c r="B540" i="6" s="1"/>
  <c r="D533" i="6"/>
  <c r="E533" i="6" s="1"/>
  <c r="F533" i="6" s="1"/>
  <c r="G533" i="6" s="1"/>
  <c r="H533" i="6" s="1"/>
  <c r="I533" i="6" s="1"/>
  <c r="J533" i="6" s="1"/>
  <c r="K533" i="6" s="1"/>
  <c r="L533" i="6" s="1"/>
  <c r="M533" i="6" s="1"/>
  <c r="N533" i="6" s="1"/>
  <c r="O533" i="6" s="1"/>
  <c r="P533" i="6" s="1"/>
  <c r="Q533" i="6" s="1"/>
  <c r="R533" i="6" s="1"/>
  <c r="S533" i="6" s="1"/>
  <c r="T533" i="6" s="1"/>
  <c r="U533" i="6" s="1"/>
  <c r="V533" i="6" s="1"/>
  <c r="W533" i="6" s="1"/>
  <c r="X533" i="6" s="1"/>
  <c r="Y533" i="6" s="1"/>
  <c r="Z533" i="6" s="1"/>
  <c r="D513" i="6"/>
  <c r="E513" i="6" s="1"/>
  <c r="F513" i="6" s="1"/>
  <c r="G513" i="6" s="1"/>
  <c r="H513" i="6" s="1"/>
  <c r="I513" i="6" s="1"/>
  <c r="J513" i="6" s="1"/>
  <c r="K513" i="6" s="1"/>
  <c r="L513" i="6" s="1"/>
  <c r="M513" i="6" s="1"/>
  <c r="N513" i="6" s="1"/>
  <c r="B505" i="6"/>
  <c r="B506" i="6" s="1"/>
  <c r="B507" i="6" s="1"/>
  <c r="B508" i="6" s="1"/>
  <c r="B509" i="6" s="1"/>
  <c r="B510" i="6" s="1"/>
  <c r="D503" i="6"/>
  <c r="E503" i="6" s="1"/>
  <c r="F503" i="6" s="1"/>
  <c r="G503" i="6" s="1"/>
  <c r="H503" i="6" s="1"/>
  <c r="I503" i="6" s="1"/>
  <c r="J503" i="6" s="1"/>
  <c r="K503" i="6" s="1"/>
  <c r="L503" i="6" s="1"/>
  <c r="M503" i="6" s="1"/>
  <c r="N503" i="6" s="1"/>
  <c r="O503" i="6" s="1"/>
  <c r="P503" i="6" s="1"/>
  <c r="Q503" i="6" s="1"/>
  <c r="R503" i="6" s="1"/>
  <c r="S503" i="6" s="1"/>
  <c r="T503" i="6" s="1"/>
  <c r="U503" i="6" s="1"/>
  <c r="V503" i="6" s="1"/>
  <c r="W503" i="6" s="1"/>
  <c r="X503" i="6" s="1"/>
  <c r="Y503" i="6" s="1"/>
  <c r="Z503" i="6" s="1"/>
  <c r="D490" i="6"/>
  <c r="E490" i="6" s="1"/>
  <c r="F490" i="6" s="1"/>
  <c r="G490" i="6" s="1"/>
  <c r="H490" i="6" s="1"/>
  <c r="I490" i="6" s="1"/>
  <c r="J490" i="6" s="1"/>
  <c r="K490" i="6" s="1"/>
  <c r="L490" i="6" s="1"/>
  <c r="M490" i="6" s="1"/>
  <c r="N490" i="6" s="1"/>
  <c r="B482" i="6"/>
  <c r="B483" i="6" s="1"/>
  <c r="B484" i="6" s="1"/>
  <c r="B485" i="6" s="1"/>
  <c r="B486" i="6" s="1"/>
  <c r="B487" i="6" s="1"/>
  <c r="D480" i="6"/>
  <c r="E480" i="6" s="1"/>
  <c r="F480" i="6" s="1"/>
  <c r="G480" i="6" s="1"/>
  <c r="H480" i="6" s="1"/>
  <c r="I480" i="6" s="1"/>
  <c r="J480" i="6" s="1"/>
  <c r="K480" i="6" s="1"/>
  <c r="L480" i="6" s="1"/>
  <c r="M480" i="6" s="1"/>
  <c r="N480" i="6" s="1"/>
  <c r="O480" i="6" s="1"/>
  <c r="P480" i="6" s="1"/>
  <c r="Q480" i="6" s="1"/>
  <c r="R480" i="6" s="1"/>
  <c r="S480" i="6" s="1"/>
  <c r="T480" i="6" s="1"/>
  <c r="U480" i="6" s="1"/>
  <c r="V480" i="6" s="1"/>
  <c r="W480" i="6" s="1"/>
  <c r="X480" i="6" s="1"/>
  <c r="Y480" i="6" s="1"/>
  <c r="Z480" i="6" s="1"/>
  <c r="G477" i="6"/>
  <c r="G500" i="6" s="1"/>
  <c r="D467" i="6"/>
  <c r="E467" i="6" s="1"/>
  <c r="F467" i="6" s="1"/>
  <c r="G467" i="6" s="1"/>
  <c r="H467" i="6" s="1"/>
  <c r="I467" i="6" s="1"/>
  <c r="J467" i="6" s="1"/>
  <c r="K467" i="6" s="1"/>
  <c r="L467" i="6" s="1"/>
  <c r="M467" i="6" s="1"/>
  <c r="N467" i="6" s="1"/>
  <c r="B459" i="6"/>
  <c r="B460" i="6" s="1"/>
  <c r="B461" i="6" s="1"/>
  <c r="B462" i="6" s="1"/>
  <c r="B463" i="6" s="1"/>
  <c r="B464" i="6" s="1"/>
  <c r="D457" i="6"/>
  <c r="E457" i="6" s="1"/>
  <c r="F457" i="6" s="1"/>
  <c r="G457" i="6" s="1"/>
  <c r="H457" i="6" s="1"/>
  <c r="I457" i="6" s="1"/>
  <c r="J457" i="6" s="1"/>
  <c r="K457" i="6" s="1"/>
  <c r="L457" i="6" s="1"/>
  <c r="M457" i="6" s="1"/>
  <c r="N457" i="6" s="1"/>
  <c r="O457" i="6" s="1"/>
  <c r="P457" i="6" s="1"/>
  <c r="Q457" i="6" s="1"/>
  <c r="R457" i="6" s="1"/>
  <c r="S457" i="6" s="1"/>
  <c r="T457" i="6" s="1"/>
  <c r="U457" i="6" s="1"/>
  <c r="V457" i="6" s="1"/>
  <c r="W457" i="6" s="1"/>
  <c r="X457" i="6" s="1"/>
  <c r="Y457" i="6" s="1"/>
  <c r="Z457" i="6" s="1"/>
  <c r="D437" i="6"/>
  <c r="E437" i="6" s="1"/>
  <c r="F437" i="6" s="1"/>
  <c r="G437" i="6" s="1"/>
  <c r="H437" i="6" s="1"/>
  <c r="I437" i="6" s="1"/>
  <c r="J437" i="6" s="1"/>
  <c r="K437" i="6" s="1"/>
  <c r="L437" i="6" s="1"/>
  <c r="M437" i="6" s="1"/>
  <c r="N437" i="6" s="1"/>
  <c r="B429" i="6"/>
  <c r="B430" i="6" s="1"/>
  <c r="B431" i="6" s="1"/>
  <c r="B432" i="6" s="1"/>
  <c r="B433" i="6" s="1"/>
  <c r="B434" i="6" s="1"/>
  <c r="D427" i="6"/>
  <c r="E427" i="6" s="1"/>
  <c r="F427" i="6" s="1"/>
  <c r="G427" i="6" s="1"/>
  <c r="H427" i="6" s="1"/>
  <c r="I427" i="6" s="1"/>
  <c r="J427" i="6" s="1"/>
  <c r="K427" i="6" s="1"/>
  <c r="L427" i="6" s="1"/>
  <c r="M427" i="6" s="1"/>
  <c r="N427" i="6" s="1"/>
  <c r="O427" i="6" s="1"/>
  <c r="P427" i="6" s="1"/>
  <c r="Q427" i="6" s="1"/>
  <c r="R427" i="6" s="1"/>
  <c r="S427" i="6" s="1"/>
  <c r="T427" i="6" s="1"/>
  <c r="U427" i="6" s="1"/>
  <c r="V427" i="6" s="1"/>
  <c r="W427" i="6" s="1"/>
  <c r="X427" i="6" s="1"/>
  <c r="Y427" i="6" s="1"/>
  <c r="Z427" i="6" s="1"/>
  <c r="D414" i="6"/>
  <c r="E414" i="6" s="1"/>
  <c r="F414" i="6" s="1"/>
  <c r="G414" i="6" s="1"/>
  <c r="H414" i="6" s="1"/>
  <c r="I414" i="6" s="1"/>
  <c r="J414" i="6" s="1"/>
  <c r="K414" i="6" s="1"/>
  <c r="L414" i="6" s="1"/>
  <c r="M414" i="6" s="1"/>
  <c r="N414" i="6" s="1"/>
  <c r="B406" i="6"/>
  <c r="B407" i="6" s="1"/>
  <c r="B408" i="6" s="1"/>
  <c r="B409" i="6" s="1"/>
  <c r="B410" i="6" s="1"/>
  <c r="B411" i="6" s="1"/>
  <c r="D404" i="6"/>
  <c r="E404" i="6" s="1"/>
  <c r="F404" i="6" s="1"/>
  <c r="G404" i="6" s="1"/>
  <c r="H404" i="6" s="1"/>
  <c r="I404" i="6" s="1"/>
  <c r="J404" i="6" s="1"/>
  <c r="K404" i="6" s="1"/>
  <c r="L404" i="6" s="1"/>
  <c r="M404" i="6" s="1"/>
  <c r="N404" i="6" s="1"/>
  <c r="O404" i="6" s="1"/>
  <c r="P404" i="6" s="1"/>
  <c r="Q404" i="6" s="1"/>
  <c r="R404" i="6" s="1"/>
  <c r="S404" i="6" s="1"/>
  <c r="T404" i="6" s="1"/>
  <c r="U404" i="6" s="1"/>
  <c r="V404" i="6" s="1"/>
  <c r="W404" i="6" s="1"/>
  <c r="X404" i="6" s="1"/>
  <c r="Y404" i="6" s="1"/>
  <c r="Z404" i="6" s="1"/>
  <c r="G401" i="6"/>
  <c r="G424" i="6" s="1"/>
  <c r="D391" i="6"/>
  <c r="E391" i="6" s="1"/>
  <c r="F391" i="6" s="1"/>
  <c r="G391" i="6" s="1"/>
  <c r="H391" i="6" s="1"/>
  <c r="I391" i="6" s="1"/>
  <c r="J391" i="6" s="1"/>
  <c r="K391" i="6" s="1"/>
  <c r="L391" i="6" s="1"/>
  <c r="M391" i="6" s="1"/>
  <c r="N391" i="6" s="1"/>
  <c r="B383" i="6"/>
  <c r="B384" i="6" s="1"/>
  <c r="B385" i="6" s="1"/>
  <c r="B386" i="6" s="1"/>
  <c r="B387" i="6" s="1"/>
  <c r="B388" i="6" s="1"/>
  <c r="D381" i="6"/>
  <c r="E381" i="6" s="1"/>
  <c r="F381" i="6" s="1"/>
  <c r="G381" i="6" s="1"/>
  <c r="H381" i="6" s="1"/>
  <c r="I381" i="6" s="1"/>
  <c r="J381" i="6" s="1"/>
  <c r="K381" i="6" s="1"/>
  <c r="L381" i="6" s="1"/>
  <c r="M381" i="6" s="1"/>
  <c r="N381" i="6" s="1"/>
  <c r="O381" i="6" s="1"/>
  <c r="P381" i="6" s="1"/>
  <c r="Q381" i="6" s="1"/>
  <c r="R381" i="6" s="1"/>
  <c r="S381" i="6" s="1"/>
  <c r="T381" i="6" s="1"/>
  <c r="U381" i="6" s="1"/>
  <c r="V381" i="6" s="1"/>
  <c r="W381" i="6" s="1"/>
  <c r="X381" i="6" s="1"/>
  <c r="Y381" i="6" s="1"/>
  <c r="Z381" i="6" s="1"/>
  <c r="D361" i="6"/>
  <c r="E361" i="6" s="1"/>
  <c r="F361" i="6" s="1"/>
  <c r="G361" i="6" s="1"/>
  <c r="H361" i="6" s="1"/>
  <c r="I361" i="6" s="1"/>
  <c r="J361" i="6" s="1"/>
  <c r="K361" i="6" s="1"/>
  <c r="L361" i="6" s="1"/>
  <c r="M361" i="6" s="1"/>
  <c r="N361" i="6" s="1"/>
  <c r="B353" i="6"/>
  <c r="B354" i="6" s="1"/>
  <c r="B355" i="6" s="1"/>
  <c r="B356" i="6" s="1"/>
  <c r="B357" i="6" s="1"/>
  <c r="B358" i="6" s="1"/>
  <c r="D351" i="6"/>
  <c r="E351" i="6" s="1"/>
  <c r="F351" i="6" s="1"/>
  <c r="G351" i="6" s="1"/>
  <c r="H351" i="6" s="1"/>
  <c r="I351" i="6" s="1"/>
  <c r="J351" i="6" s="1"/>
  <c r="K351" i="6" s="1"/>
  <c r="L351" i="6" s="1"/>
  <c r="M351" i="6" s="1"/>
  <c r="N351" i="6" s="1"/>
  <c r="O351" i="6" s="1"/>
  <c r="P351" i="6" s="1"/>
  <c r="Q351" i="6" s="1"/>
  <c r="R351" i="6" s="1"/>
  <c r="S351" i="6" s="1"/>
  <c r="T351" i="6" s="1"/>
  <c r="U351" i="6" s="1"/>
  <c r="V351" i="6" s="1"/>
  <c r="W351" i="6" s="1"/>
  <c r="X351" i="6" s="1"/>
  <c r="Y351" i="6" s="1"/>
  <c r="Z351" i="6" s="1"/>
  <c r="D338" i="6"/>
  <c r="E338" i="6" s="1"/>
  <c r="F338" i="6" s="1"/>
  <c r="G338" i="6" s="1"/>
  <c r="H338" i="6" s="1"/>
  <c r="I338" i="6" s="1"/>
  <c r="J338" i="6" s="1"/>
  <c r="K338" i="6" s="1"/>
  <c r="L338" i="6" s="1"/>
  <c r="M338" i="6" s="1"/>
  <c r="N338" i="6" s="1"/>
  <c r="B330" i="6"/>
  <c r="B331" i="6" s="1"/>
  <c r="B332" i="6" s="1"/>
  <c r="B333" i="6" s="1"/>
  <c r="B334" i="6" s="1"/>
  <c r="B335" i="6" s="1"/>
  <c r="D328" i="6"/>
  <c r="E328" i="6" s="1"/>
  <c r="F328" i="6" s="1"/>
  <c r="G328" i="6" s="1"/>
  <c r="H328" i="6" s="1"/>
  <c r="I328" i="6" s="1"/>
  <c r="J328" i="6" s="1"/>
  <c r="K328" i="6" s="1"/>
  <c r="L328" i="6" s="1"/>
  <c r="M328" i="6" s="1"/>
  <c r="N328" i="6" s="1"/>
  <c r="O328" i="6" s="1"/>
  <c r="P328" i="6" s="1"/>
  <c r="Q328" i="6" s="1"/>
  <c r="R328" i="6" s="1"/>
  <c r="S328" i="6" s="1"/>
  <c r="T328" i="6" s="1"/>
  <c r="U328" i="6" s="1"/>
  <c r="V328" i="6" s="1"/>
  <c r="W328" i="6" s="1"/>
  <c r="X328" i="6" s="1"/>
  <c r="Y328" i="6" s="1"/>
  <c r="Z328" i="6" s="1"/>
  <c r="G325" i="6"/>
  <c r="G348" i="6" s="1"/>
  <c r="D315" i="6"/>
  <c r="E315" i="6" s="1"/>
  <c r="F315" i="6" s="1"/>
  <c r="G315" i="6" s="1"/>
  <c r="H315" i="6" s="1"/>
  <c r="I315" i="6" s="1"/>
  <c r="J315" i="6" s="1"/>
  <c r="K315" i="6" s="1"/>
  <c r="L315" i="6" s="1"/>
  <c r="M315" i="6" s="1"/>
  <c r="N315" i="6" s="1"/>
  <c r="B307" i="6"/>
  <c r="B308" i="6" s="1"/>
  <c r="B309" i="6" s="1"/>
  <c r="B310" i="6" s="1"/>
  <c r="B311" i="6" s="1"/>
  <c r="B312" i="6" s="1"/>
  <c r="D305" i="6"/>
  <c r="E305" i="6" s="1"/>
  <c r="F305" i="6" s="1"/>
  <c r="G305" i="6" s="1"/>
  <c r="H305" i="6" s="1"/>
  <c r="I305" i="6" s="1"/>
  <c r="J305" i="6" s="1"/>
  <c r="K305" i="6" s="1"/>
  <c r="L305" i="6" s="1"/>
  <c r="M305" i="6" s="1"/>
  <c r="N305" i="6" s="1"/>
  <c r="O305" i="6" s="1"/>
  <c r="P305" i="6" s="1"/>
  <c r="Q305" i="6" s="1"/>
  <c r="R305" i="6" s="1"/>
  <c r="S305" i="6" s="1"/>
  <c r="T305" i="6" s="1"/>
  <c r="U305" i="6" s="1"/>
  <c r="V305" i="6" s="1"/>
  <c r="W305" i="6" s="1"/>
  <c r="X305" i="6" s="1"/>
  <c r="Y305" i="6" s="1"/>
  <c r="Z305" i="6" s="1"/>
  <c r="D285" i="6"/>
  <c r="E285" i="6" s="1"/>
  <c r="F285" i="6" s="1"/>
  <c r="G285" i="6" s="1"/>
  <c r="H285" i="6" s="1"/>
  <c r="I285" i="6" s="1"/>
  <c r="J285" i="6" s="1"/>
  <c r="K285" i="6" s="1"/>
  <c r="L285" i="6" s="1"/>
  <c r="M285" i="6" s="1"/>
  <c r="N285" i="6" s="1"/>
  <c r="B277" i="6"/>
  <c r="B278" i="6" s="1"/>
  <c r="B279" i="6" s="1"/>
  <c r="B280" i="6" s="1"/>
  <c r="B281" i="6" s="1"/>
  <c r="B282" i="6" s="1"/>
  <c r="D275" i="6"/>
  <c r="E275" i="6" s="1"/>
  <c r="F275" i="6" s="1"/>
  <c r="G275" i="6" s="1"/>
  <c r="H275" i="6" s="1"/>
  <c r="I275" i="6" s="1"/>
  <c r="J275" i="6" s="1"/>
  <c r="K275" i="6" s="1"/>
  <c r="L275" i="6" s="1"/>
  <c r="M275" i="6" s="1"/>
  <c r="N275" i="6" s="1"/>
  <c r="O275" i="6" s="1"/>
  <c r="P275" i="6" s="1"/>
  <c r="Q275" i="6" s="1"/>
  <c r="R275" i="6" s="1"/>
  <c r="S275" i="6" s="1"/>
  <c r="T275" i="6" s="1"/>
  <c r="U275" i="6" s="1"/>
  <c r="V275" i="6" s="1"/>
  <c r="W275" i="6" s="1"/>
  <c r="X275" i="6" s="1"/>
  <c r="Y275" i="6" s="1"/>
  <c r="Z275" i="6" s="1"/>
  <c r="D262" i="6"/>
  <c r="E262" i="6" s="1"/>
  <c r="F262" i="6" s="1"/>
  <c r="G262" i="6" s="1"/>
  <c r="H262" i="6" s="1"/>
  <c r="I262" i="6" s="1"/>
  <c r="J262" i="6" s="1"/>
  <c r="K262" i="6" s="1"/>
  <c r="L262" i="6" s="1"/>
  <c r="M262" i="6" s="1"/>
  <c r="N262" i="6" s="1"/>
  <c r="B254" i="6"/>
  <c r="B255" i="6" s="1"/>
  <c r="B256" i="6" s="1"/>
  <c r="B257" i="6" s="1"/>
  <c r="B258" i="6" s="1"/>
  <c r="B259" i="6" s="1"/>
  <c r="D252" i="6"/>
  <c r="E252" i="6" s="1"/>
  <c r="F252" i="6" s="1"/>
  <c r="G252" i="6" s="1"/>
  <c r="H252" i="6" s="1"/>
  <c r="I252" i="6" s="1"/>
  <c r="J252" i="6" s="1"/>
  <c r="K252" i="6" s="1"/>
  <c r="L252" i="6" s="1"/>
  <c r="M252" i="6" s="1"/>
  <c r="N252" i="6" s="1"/>
  <c r="O252" i="6" s="1"/>
  <c r="P252" i="6" s="1"/>
  <c r="Q252" i="6" s="1"/>
  <c r="R252" i="6" s="1"/>
  <c r="S252" i="6" s="1"/>
  <c r="T252" i="6" s="1"/>
  <c r="U252" i="6" s="1"/>
  <c r="V252" i="6" s="1"/>
  <c r="W252" i="6" s="1"/>
  <c r="X252" i="6" s="1"/>
  <c r="Y252" i="6" s="1"/>
  <c r="Z252" i="6" s="1"/>
  <c r="G249" i="6"/>
  <c r="G272" i="6" s="1"/>
  <c r="D239" i="6"/>
  <c r="E239" i="6" s="1"/>
  <c r="F239" i="6" s="1"/>
  <c r="G239" i="6" s="1"/>
  <c r="H239" i="6" s="1"/>
  <c r="I239" i="6" s="1"/>
  <c r="J239" i="6" s="1"/>
  <c r="K239" i="6" s="1"/>
  <c r="L239" i="6" s="1"/>
  <c r="M239" i="6" s="1"/>
  <c r="N239" i="6" s="1"/>
  <c r="B231" i="6"/>
  <c r="B232" i="6" s="1"/>
  <c r="B233" i="6" s="1"/>
  <c r="B234" i="6" s="1"/>
  <c r="B235" i="6" s="1"/>
  <c r="B236" i="6" s="1"/>
  <c r="D229" i="6"/>
  <c r="E229" i="6" s="1"/>
  <c r="F229" i="6" s="1"/>
  <c r="G229" i="6" s="1"/>
  <c r="H229" i="6" s="1"/>
  <c r="I229" i="6" s="1"/>
  <c r="J229" i="6" s="1"/>
  <c r="K229" i="6" s="1"/>
  <c r="L229" i="6" s="1"/>
  <c r="M229" i="6" s="1"/>
  <c r="N229" i="6" s="1"/>
  <c r="O229" i="6" s="1"/>
  <c r="P229" i="6" s="1"/>
  <c r="Q229" i="6" s="1"/>
  <c r="R229" i="6" s="1"/>
  <c r="S229" i="6" s="1"/>
  <c r="T229" i="6" s="1"/>
  <c r="U229" i="6" s="1"/>
  <c r="V229" i="6" s="1"/>
  <c r="W229" i="6" s="1"/>
  <c r="X229" i="6" s="1"/>
  <c r="Y229" i="6" s="1"/>
  <c r="Z229" i="6" s="1"/>
  <c r="D209" i="6"/>
  <c r="E209" i="6" s="1"/>
  <c r="F209" i="6" s="1"/>
  <c r="G209" i="6" s="1"/>
  <c r="H209" i="6" s="1"/>
  <c r="I209" i="6" s="1"/>
  <c r="J209" i="6" s="1"/>
  <c r="K209" i="6" s="1"/>
  <c r="L209" i="6" s="1"/>
  <c r="M209" i="6" s="1"/>
  <c r="N209" i="6" s="1"/>
  <c r="B201" i="6"/>
  <c r="B202" i="6" s="1"/>
  <c r="B203" i="6" s="1"/>
  <c r="B204" i="6" s="1"/>
  <c r="B205" i="6" s="1"/>
  <c r="B206" i="6" s="1"/>
  <c r="D199" i="6"/>
  <c r="E199" i="6" s="1"/>
  <c r="F199" i="6" s="1"/>
  <c r="G199" i="6" s="1"/>
  <c r="H199" i="6" s="1"/>
  <c r="I199" i="6" s="1"/>
  <c r="J199" i="6" s="1"/>
  <c r="K199" i="6" s="1"/>
  <c r="L199" i="6" s="1"/>
  <c r="M199" i="6" s="1"/>
  <c r="N199" i="6" s="1"/>
  <c r="O199" i="6" s="1"/>
  <c r="P199" i="6" s="1"/>
  <c r="Q199" i="6" s="1"/>
  <c r="R199" i="6" s="1"/>
  <c r="S199" i="6" s="1"/>
  <c r="T199" i="6" s="1"/>
  <c r="U199" i="6" s="1"/>
  <c r="V199" i="6" s="1"/>
  <c r="W199" i="6" s="1"/>
  <c r="X199" i="6" s="1"/>
  <c r="Y199" i="6" s="1"/>
  <c r="Z199" i="6" s="1"/>
  <c r="D186" i="6"/>
  <c r="E186" i="6" s="1"/>
  <c r="F186" i="6" s="1"/>
  <c r="G186" i="6" s="1"/>
  <c r="H186" i="6" s="1"/>
  <c r="I186" i="6" s="1"/>
  <c r="J186" i="6" s="1"/>
  <c r="K186" i="6" s="1"/>
  <c r="L186" i="6" s="1"/>
  <c r="M186" i="6" s="1"/>
  <c r="N186" i="6" s="1"/>
  <c r="B178" i="6"/>
  <c r="B179" i="6" s="1"/>
  <c r="B180" i="6" s="1"/>
  <c r="B181" i="6" s="1"/>
  <c r="B182" i="6" s="1"/>
  <c r="B183" i="6" s="1"/>
  <c r="D176" i="6"/>
  <c r="E176" i="6" s="1"/>
  <c r="F176" i="6" s="1"/>
  <c r="G176" i="6" s="1"/>
  <c r="H176" i="6" s="1"/>
  <c r="I176" i="6" s="1"/>
  <c r="J176" i="6" s="1"/>
  <c r="K176" i="6" s="1"/>
  <c r="L176" i="6" s="1"/>
  <c r="M176" i="6" s="1"/>
  <c r="N176" i="6" s="1"/>
  <c r="O176" i="6" s="1"/>
  <c r="P176" i="6" s="1"/>
  <c r="Q176" i="6" s="1"/>
  <c r="R176" i="6" s="1"/>
  <c r="S176" i="6" s="1"/>
  <c r="T176" i="6" s="1"/>
  <c r="U176" i="6" s="1"/>
  <c r="V176" i="6" s="1"/>
  <c r="W176" i="6" s="1"/>
  <c r="X176" i="6" s="1"/>
  <c r="Y176" i="6" s="1"/>
  <c r="Z176" i="6" s="1"/>
  <c r="G173" i="6"/>
  <c r="G196" i="6" s="1"/>
  <c r="D163" i="6"/>
  <c r="E163" i="6" s="1"/>
  <c r="F163" i="6" s="1"/>
  <c r="G163" i="6" s="1"/>
  <c r="H163" i="6" s="1"/>
  <c r="I163" i="6" s="1"/>
  <c r="J163" i="6" s="1"/>
  <c r="K163" i="6" s="1"/>
  <c r="L163" i="6" s="1"/>
  <c r="M163" i="6" s="1"/>
  <c r="N163" i="6" s="1"/>
  <c r="B155" i="6"/>
  <c r="B156" i="6" s="1"/>
  <c r="B157" i="6" s="1"/>
  <c r="B158" i="6" s="1"/>
  <c r="B159" i="6" s="1"/>
  <c r="B160" i="6" s="1"/>
  <c r="D153" i="6"/>
  <c r="E153" i="6" s="1"/>
  <c r="F153" i="6" s="1"/>
  <c r="G153" i="6" s="1"/>
  <c r="H153" i="6" s="1"/>
  <c r="I153" i="6" s="1"/>
  <c r="J153" i="6" s="1"/>
  <c r="K153" i="6" s="1"/>
  <c r="L153" i="6" s="1"/>
  <c r="M153" i="6" s="1"/>
  <c r="N153" i="6" s="1"/>
  <c r="O153" i="6" s="1"/>
  <c r="P153" i="6" s="1"/>
  <c r="Q153" i="6" s="1"/>
  <c r="R153" i="6" s="1"/>
  <c r="S153" i="6" s="1"/>
  <c r="T153" i="6" s="1"/>
  <c r="U153" i="6" s="1"/>
  <c r="V153" i="6" s="1"/>
  <c r="W153" i="6" s="1"/>
  <c r="X153" i="6" s="1"/>
  <c r="Y153" i="6" s="1"/>
  <c r="Z153" i="6" s="1"/>
  <c r="D133" i="6"/>
  <c r="E133" i="6" s="1"/>
  <c r="F133" i="6" s="1"/>
  <c r="G133" i="6" s="1"/>
  <c r="H133" i="6" s="1"/>
  <c r="I133" i="6" s="1"/>
  <c r="J133" i="6" s="1"/>
  <c r="K133" i="6" s="1"/>
  <c r="L133" i="6" s="1"/>
  <c r="M133" i="6" s="1"/>
  <c r="N133" i="6" s="1"/>
  <c r="B125" i="6"/>
  <c r="B126" i="6" s="1"/>
  <c r="B127" i="6" s="1"/>
  <c r="B128" i="6" s="1"/>
  <c r="B129" i="6" s="1"/>
  <c r="B130" i="6" s="1"/>
  <c r="D123" i="6"/>
  <c r="E123" i="6" s="1"/>
  <c r="F123" i="6" s="1"/>
  <c r="G123" i="6" s="1"/>
  <c r="H123" i="6" s="1"/>
  <c r="I123" i="6" s="1"/>
  <c r="J123" i="6" s="1"/>
  <c r="K123" i="6" s="1"/>
  <c r="L123" i="6" s="1"/>
  <c r="M123" i="6" s="1"/>
  <c r="N123" i="6" s="1"/>
  <c r="O123" i="6" s="1"/>
  <c r="P123" i="6" s="1"/>
  <c r="Q123" i="6" s="1"/>
  <c r="R123" i="6" s="1"/>
  <c r="S123" i="6" s="1"/>
  <c r="T123" i="6" s="1"/>
  <c r="U123" i="6" s="1"/>
  <c r="V123" i="6" s="1"/>
  <c r="W123" i="6" s="1"/>
  <c r="X123" i="6" s="1"/>
  <c r="Y123" i="6" s="1"/>
  <c r="Z123" i="6" s="1"/>
  <c r="D112" i="6"/>
  <c r="E112" i="6" s="1"/>
  <c r="F112" i="6" s="1"/>
  <c r="G112" i="6" s="1"/>
  <c r="H112" i="6" s="1"/>
  <c r="I112" i="6" s="1"/>
  <c r="J112" i="6" s="1"/>
  <c r="K112" i="6" s="1"/>
  <c r="L112" i="6" s="1"/>
  <c r="M112" i="6" s="1"/>
  <c r="N112" i="6" s="1"/>
  <c r="B104" i="6"/>
  <c r="B105" i="6" s="1"/>
  <c r="B106" i="6" s="1"/>
  <c r="B107" i="6" s="1"/>
  <c r="B108" i="6" s="1"/>
  <c r="B109" i="6" s="1"/>
  <c r="D102" i="6"/>
  <c r="E102" i="6" s="1"/>
  <c r="F102" i="6" s="1"/>
  <c r="G102" i="6" s="1"/>
  <c r="H102" i="6" s="1"/>
  <c r="I102" i="6" s="1"/>
  <c r="J102" i="6" s="1"/>
  <c r="K102" i="6" s="1"/>
  <c r="L102" i="6" s="1"/>
  <c r="M102" i="6" s="1"/>
  <c r="N102" i="6" s="1"/>
  <c r="O102" i="6" s="1"/>
  <c r="P102" i="6" s="1"/>
  <c r="Q102" i="6" s="1"/>
  <c r="R102" i="6" s="1"/>
  <c r="S102" i="6" s="1"/>
  <c r="T102" i="6" s="1"/>
  <c r="U102" i="6" s="1"/>
  <c r="V102" i="6" s="1"/>
  <c r="W102" i="6" s="1"/>
  <c r="X102" i="6" s="1"/>
  <c r="Y102" i="6" s="1"/>
  <c r="Z102" i="6" s="1"/>
  <c r="D94" i="6"/>
  <c r="E94" i="6" s="1"/>
  <c r="F94" i="6" s="1"/>
  <c r="G94" i="6" s="1"/>
  <c r="H94" i="6" s="1"/>
  <c r="I94" i="6" s="1"/>
  <c r="J94" i="6" s="1"/>
  <c r="K94" i="6" s="1"/>
  <c r="L94" i="6" s="1"/>
  <c r="M94" i="6" s="1"/>
  <c r="N94" i="6" s="1"/>
  <c r="B86" i="6"/>
  <c r="B87" i="6" s="1"/>
  <c r="B88" i="6" s="1"/>
  <c r="B89" i="6" s="1"/>
  <c r="B90" i="6" s="1"/>
  <c r="B91" i="6" s="1"/>
  <c r="D84" i="6"/>
  <c r="E84" i="6" s="1"/>
  <c r="F84" i="6" s="1"/>
  <c r="G84" i="6" s="1"/>
  <c r="H84" i="6" s="1"/>
  <c r="I84" i="6" s="1"/>
  <c r="J84" i="6" s="1"/>
  <c r="K84" i="6" s="1"/>
  <c r="L84" i="6" s="1"/>
  <c r="M84" i="6" s="1"/>
  <c r="N84" i="6" s="1"/>
  <c r="O84" i="6" s="1"/>
  <c r="P84" i="6" s="1"/>
  <c r="Q84" i="6" s="1"/>
  <c r="R84" i="6" s="1"/>
  <c r="S84" i="6" s="1"/>
  <c r="T84" i="6" s="1"/>
  <c r="U84" i="6" s="1"/>
  <c r="V84" i="6" s="1"/>
  <c r="W84" i="6" s="1"/>
  <c r="X84" i="6" s="1"/>
  <c r="Y84" i="6" s="1"/>
  <c r="Z84" i="6" s="1"/>
  <c r="D76" i="6"/>
  <c r="E76" i="6" s="1"/>
  <c r="F76" i="6" s="1"/>
  <c r="G76" i="6" s="1"/>
  <c r="H76" i="6" s="1"/>
  <c r="I76" i="6" s="1"/>
  <c r="J76" i="6" s="1"/>
  <c r="K76" i="6" s="1"/>
  <c r="L76" i="6" s="1"/>
  <c r="M76" i="6" s="1"/>
  <c r="N76" i="6" s="1"/>
  <c r="B68" i="6"/>
  <c r="B69" i="6" s="1"/>
  <c r="B70" i="6" s="1"/>
  <c r="B71" i="6" s="1"/>
  <c r="B72" i="6" s="1"/>
  <c r="B73" i="6" s="1"/>
  <c r="D66" i="6"/>
  <c r="E66" i="6" s="1"/>
  <c r="F66" i="6" s="1"/>
  <c r="G66" i="6" s="1"/>
  <c r="H66" i="6" s="1"/>
  <c r="I66" i="6" s="1"/>
  <c r="J66" i="6" s="1"/>
  <c r="K66" i="6" s="1"/>
  <c r="L66" i="6" s="1"/>
  <c r="M66" i="6" s="1"/>
  <c r="N66" i="6" s="1"/>
  <c r="O66" i="6" s="1"/>
  <c r="P66" i="6" s="1"/>
  <c r="Q66" i="6" s="1"/>
  <c r="R66" i="6" s="1"/>
  <c r="S66" i="6" s="1"/>
  <c r="T66" i="6" s="1"/>
  <c r="U66" i="6" s="1"/>
  <c r="V66" i="6" s="1"/>
  <c r="W66" i="6" s="1"/>
  <c r="X66" i="6" s="1"/>
  <c r="Y66" i="6" s="1"/>
  <c r="Z66" i="6" s="1"/>
  <c r="D58" i="6"/>
  <c r="E58" i="6" s="1"/>
  <c r="F58" i="6" s="1"/>
  <c r="G58" i="6" s="1"/>
  <c r="H58" i="6" s="1"/>
  <c r="I58" i="6" s="1"/>
  <c r="J58" i="6" s="1"/>
  <c r="K58" i="6" s="1"/>
  <c r="L58" i="6" s="1"/>
  <c r="M58" i="6" s="1"/>
  <c r="N58" i="6" s="1"/>
  <c r="B50" i="6"/>
  <c r="B51" i="6" s="1"/>
  <c r="B52" i="6" s="1"/>
  <c r="B53" i="6" s="1"/>
  <c r="B54" i="6" s="1"/>
  <c r="B55" i="6" s="1"/>
  <c r="D48" i="6"/>
  <c r="E48" i="6" s="1"/>
  <c r="F48" i="6" s="1"/>
  <c r="G48" i="6" s="1"/>
  <c r="H48" i="6" s="1"/>
  <c r="I48" i="6" s="1"/>
  <c r="J48" i="6" s="1"/>
  <c r="K48" i="6" s="1"/>
  <c r="L48" i="6" s="1"/>
  <c r="M48" i="6" s="1"/>
  <c r="N48" i="6" s="1"/>
  <c r="O48" i="6" s="1"/>
  <c r="P48" i="6" s="1"/>
  <c r="Q48" i="6" s="1"/>
  <c r="R48" i="6" s="1"/>
  <c r="S48" i="6" s="1"/>
  <c r="T48" i="6" s="1"/>
  <c r="U48" i="6" s="1"/>
  <c r="V48" i="6" s="1"/>
  <c r="W48" i="6" s="1"/>
  <c r="X48" i="6" s="1"/>
  <c r="Y48" i="6" s="1"/>
  <c r="Z48" i="6" s="1"/>
  <c r="D40" i="6"/>
  <c r="E40" i="6" s="1"/>
  <c r="F40" i="6" s="1"/>
  <c r="G40" i="6" s="1"/>
  <c r="H40" i="6" s="1"/>
  <c r="I40" i="6" s="1"/>
  <c r="J40" i="6" s="1"/>
  <c r="K40" i="6" s="1"/>
  <c r="L40" i="6" s="1"/>
  <c r="M40" i="6" s="1"/>
  <c r="N40" i="6" s="1"/>
  <c r="B32" i="6"/>
  <c r="B33" i="6" s="1"/>
  <c r="B34" i="6" s="1"/>
  <c r="B35" i="6" s="1"/>
  <c r="B36" i="6" s="1"/>
  <c r="B37" i="6" s="1"/>
  <c r="D30" i="6"/>
  <c r="E30" i="6" s="1"/>
  <c r="F30" i="6" s="1"/>
  <c r="G30" i="6" s="1"/>
  <c r="H30" i="6" s="1"/>
  <c r="I30" i="6" s="1"/>
  <c r="J30" i="6" s="1"/>
  <c r="K30" i="6" s="1"/>
  <c r="L30" i="6" s="1"/>
  <c r="M30" i="6" s="1"/>
  <c r="N30" i="6" s="1"/>
  <c r="O30" i="6" s="1"/>
  <c r="P30" i="6" s="1"/>
  <c r="Q30" i="6" s="1"/>
  <c r="R30" i="6" s="1"/>
  <c r="S30" i="6" s="1"/>
  <c r="T30" i="6" s="1"/>
  <c r="U30" i="6" s="1"/>
  <c r="V30" i="6" s="1"/>
  <c r="W30" i="6" s="1"/>
  <c r="X30" i="6" s="1"/>
  <c r="Y30" i="6" s="1"/>
  <c r="Z30" i="6" s="1"/>
  <c r="D22" i="6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B14" i="6"/>
  <c r="B15" i="6" s="1"/>
  <c r="B16" i="6" s="1"/>
  <c r="B17" i="6" s="1"/>
  <c r="B18" i="6" s="1"/>
  <c r="B19" i="6" s="1"/>
  <c r="D12" i="6"/>
  <c r="E12" i="6" s="1"/>
  <c r="F12" i="6" s="1"/>
  <c r="G12" i="6" s="1"/>
  <c r="H12" i="6" s="1"/>
  <c r="I12" i="6" s="1"/>
  <c r="J12" i="6" s="1"/>
  <c r="K12" i="6" s="1"/>
  <c r="L12" i="6" s="1"/>
  <c r="M12" i="6" s="1"/>
  <c r="N12" i="6" s="1"/>
  <c r="O12" i="6" s="1"/>
  <c r="P12" i="6" s="1"/>
  <c r="Q12" i="6" s="1"/>
  <c r="R12" i="6" s="1"/>
  <c r="S12" i="6" s="1"/>
  <c r="T12" i="6" s="1"/>
  <c r="U12" i="6" s="1"/>
  <c r="V12" i="6" s="1"/>
  <c r="W12" i="6" s="1"/>
  <c r="X12" i="6" s="1"/>
  <c r="Y12" i="6" s="1"/>
  <c r="Z12" i="6" s="1"/>
  <c r="D589" i="5"/>
  <c r="E589" i="5" s="1"/>
  <c r="F589" i="5" s="1"/>
  <c r="G589" i="5" s="1"/>
  <c r="H589" i="5" s="1"/>
  <c r="I589" i="5" s="1"/>
  <c r="J589" i="5" s="1"/>
  <c r="K589" i="5" s="1"/>
  <c r="L589" i="5" s="1"/>
  <c r="M589" i="5" s="1"/>
  <c r="N589" i="5" s="1"/>
  <c r="B581" i="5"/>
  <c r="B582" i="5" s="1"/>
  <c r="B583" i="5" s="1"/>
  <c r="B584" i="5" s="1"/>
  <c r="B585" i="5" s="1"/>
  <c r="B586" i="5" s="1"/>
  <c r="D579" i="5"/>
  <c r="E579" i="5" s="1"/>
  <c r="F579" i="5" s="1"/>
  <c r="G579" i="5" s="1"/>
  <c r="H579" i="5" s="1"/>
  <c r="I579" i="5" s="1"/>
  <c r="J579" i="5" s="1"/>
  <c r="K579" i="5" s="1"/>
  <c r="L579" i="5" s="1"/>
  <c r="M579" i="5" s="1"/>
  <c r="N579" i="5" s="1"/>
  <c r="O579" i="5" s="1"/>
  <c r="P579" i="5" s="1"/>
  <c r="Q579" i="5" s="1"/>
  <c r="R579" i="5" s="1"/>
  <c r="S579" i="5" s="1"/>
  <c r="T579" i="5" s="1"/>
  <c r="U579" i="5" s="1"/>
  <c r="V579" i="5" s="1"/>
  <c r="W579" i="5" s="1"/>
  <c r="X579" i="5" s="1"/>
  <c r="Y579" i="5" s="1"/>
  <c r="Z579" i="5" s="1"/>
  <c r="D566" i="5"/>
  <c r="E566" i="5" s="1"/>
  <c r="F566" i="5" s="1"/>
  <c r="G566" i="5" s="1"/>
  <c r="H566" i="5" s="1"/>
  <c r="I566" i="5" s="1"/>
  <c r="J566" i="5" s="1"/>
  <c r="K566" i="5" s="1"/>
  <c r="L566" i="5" s="1"/>
  <c r="M566" i="5" s="1"/>
  <c r="N566" i="5" s="1"/>
  <c r="B558" i="5"/>
  <c r="B559" i="5" s="1"/>
  <c r="B560" i="5" s="1"/>
  <c r="B561" i="5" s="1"/>
  <c r="B562" i="5" s="1"/>
  <c r="B563" i="5" s="1"/>
  <c r="D556" i="5"/>
  <c r="E556" i="5" s="1"/>
  <c r="F556" i="5" s="1"/>
  <c r="G556" i="5" s="1"/>
  <c r="H556" i="5" s="1"/>
  <c r="I556" i="5" s="1"/>
  <c r="J556" i="5" s="1"/>
  <c r="K556" i="5" s="1"/>
  <c r="L556" i="5" s="1"/>
  <c r="M556" i="5" s="1"/>
  <c r="N556" i="5" s="1"/>
  <c r="O556" i="5" s="1"/>
  <c r="P556" i="5" s="1"/>
  <c r="Q556" i="5" s="1"/>
  <c r="R556" i="5" s="1"/>
  <c r="S556" i="5" s="1"/>
  <c r="T556" i="5" s="1"/>
  <c r="U556" i="5" s="1"/>
  <c r="V556" i="5" s="1"/>
  <c r="W556" i="5" s="1"/>
  <c r="X556" i="5" s="1"/>
  <c r="Y556" i="5" s="1"/>
  <c r="Z556" i="5" s="1"/>
  <c r="G553" i="5"/>
  <c r="G576" i="5" s="1"/>
  <c r="D543" i="5"/>
  <c r="E543" i="5" s="1"/>
  <c r="F543" i="5" s="1"/>
  <c r="G543" i="5" s="1"/>
  <c r="H543" i="5" s="1"/>
  <c r="I543" i="5" s="1"/>
  <c r="J543" i="5" s="1"/>
  <c r="K543" i="5" s="1"/>
  <c r="L543" i="5" s="1"/>
  <c r="M543" i="5" s="1"/>
  <c r="N543" i="5" s="1"/>
  <c r="B535" i="5"/>
  <c r="B536" i="5" s="1"/>
  <c r="B537" i="5" s="1"/>
  <c r="B538" i="5" s="1"/>
  <c r="B539" i="5" s="1"/>
  <c r="B540" i="5" s="1"/>
  <c r="D533" i="5"/>
  <c r="E533" i="5" s="1"/>
  <c r="F533" i="5" s="1"/>
  <c r="G533" i="5" s="1"/>
  <c r="H533" i="5" s="1"/>
  <c r="I533" i="5" s="1"/>
  <c r="J533" i="5" s="1"/>
  <c r="K533" i="5" s="1"/>
  <c r="L533" i="5" s="1"/>
  <c r="M533" i="5" s="1"/>
  <c r="N533" i="5" s="1"/>
  <c r="O533" i="5" s="1"/>
  <c r="P533" i="5" s="1"/>
  <c r="Q533" i="5" s="1"/>
  <c r="R533" i="5" s="1"/>
  <c r="S533" i="5" s="1"/>
  <c r="T533" i="5" s="1"/>
  <c r="U533" i="5" s="1"/>
  <c r="V533" i="5" s="1"/>
  <c r="W533" i="5" s="1"/>
  <c r="X533" i="5" s="1"/>
  <c r="Y533" i="5" s="1"/>
  <c r="Z533" i="5" s="1"/>
  <c r="D513" i="5"/>
  <c r="E513" i="5" s="1"/>
  <c r="F513" i="5" s="1"/>
  <c r="G513" i="5" s="1"/>
  <c r="H513" i="5" s="1"/>
  <c r="I513" i="5" s="1"/>
  <c r="J513" i="5" s="1"/>
  <c r="K513" i="5" s="1"/>
  <c r="L513" i="5" s="1"/>
  <c r="M513" i="5" s="1"/>
  <c r="N513" i="5" s="1"/>
  <c r="B505" i="5"/>
  <c r="B506" i="5" s="1"/>
  <c r="B507" i="5" s="1"/>
  <c r="B508" i="5" s="1"/>
  <c r="B509" i="5" s="1"/>
  <c r="B510" i="5" s="1"/>
  <c r="D503" i="5"/>
  <c r="E503" i="5" s="1"/>
  <c r="F503" i="5" s="1"/>
  <c r="G503" i="5" s="1"/>
  <c r="H503" i="5" s="1"/>
  <c r="I503" i="5" s="1"/>
  <c r="J503" i="5" s="1"/>
  <c r="K503" i="5" s="1"/>
  <c r="L503" i="5" s="1"/>
  <c r="M503" i="5" s="1"/>
  <c r="N503" i="5" s="1"/>
  <c r="O503" i="5" s="1"/>
  <c r="P503" i="5" s="1"/>
  <c r="Q503" i="5" s="1"/>
  <c r="R503" i="5" s="1"/>
  <c r="S503" i="5" s="1"/>
  <c r="T503" i="5" s="1"/>
  <c r="U503" i="5" s="1"/>
  <c r="V503" i="5" s="1"/>
  <c r="W503" i="5" s="1"/>
  <c r="X503" i="5" s="1"/>
  <c r="Y503" i="5" s="1"/>
  <c r="Z503" i="5" s="1"/>
  <c r="D490" i="5"/>
  <c r="E490" i="5" s="1"/>
  <c r="F490" i="5" s="1"/>
  <c r="G490" i="5" s="1"/>
  <c r="H490" i="5" s="1"/>
  <c r="I490" i="5" s="1"/>
  <c r="J490" i="5" s="1"/>
  <c r="K490" i="5" s="1"/>
  <c r="L490" i="5" s="1"/>
  <c r="M490" i="5" s="1"/>
  <c r="N490" i="5" s="1"/>
  <c r="B482" i="5"/>
  <c r="B483" i="5" s="1"/>
  <c r="B484" i="5" s="1"/>
  <c r="B485" i="5" s="1"/>
  <c r="B486" i="5" s="1"/>
  <c r="B487" i="5" s="1"/>
  <c r="D480" i="5"/>
  <c r="E480" i="5" s="1"/>
  <c r="F480" i="5" s="1"/>
  <c r="G480" i="5" s="1"/>
  <c r="H480" i="5" s="1"/>
  <c r="I480" i="5" s="1"/>
  <c r="J480" i="5" s="1"/>
  <c r="K480" i="5" s="1"/>
  <c r="L480" i="5" s="1"/>
  <c r="M480" i="5" s="1"/>
  <c r="N480" i="5" s="1"/>
  <c r="O480" i="5" s="1"/>
  <c r="P480" i="5" s="1"/>
  <c r="Q480" i="5" s="1"/>
  <c r="R480" i="5" s="1"/>
  <c r="S480" i="5" s="1"/>
  <c r="T480" i="5" s="1"/>
  <c r="U480" i="5" s="1"/>
  <c r="V480" i="5" s="1"/>
  <c r="W480" i="5" s="1"/>
  <c r="X480" i="5" s="1"/>
  <c r="Y480" i="5" s="1"/>
  <c r="Z480" i="5" s="1"/>
  <c r="G477" i="5"/>
  <c r="G500" i="5" s="1"/>
  <c r="D467" i="5"/>
  <c r="E467" i="5" s="1"/>
  <c r="F467" i="5" s="1"/>
  <c r="G467" i="5" s="1"/>
  <c r="H467" i="5" s="1"/>
  <c r="I467" i="5" s="1"/>
  <c r="J467" i="5" s="1"/>
  <c r="K467" i="5" s="1"/>
  <c r="L467" i="5" s="1"/>
  <c r="M467" i="5" s="1"/>
  <c r="N467" i="5" s="1"/>
  <c r="B459" i="5"/>
  <c r="B460" i="5" s="1"/>
  <c r="B461" i="5" s="1"/>
  <c r="B462" i="5" s="1"/>
  <c r="B463" i="5" s="1"/>
  <c r="B464" i="5" s="1"/>
  <c r="D457" i="5"/>
  <c r="E457" i="5" s="1"/>
  <c r="F457" i="5" s="1"/>
  <c r="G457" i="5" s="1"/>
  <c r="H457" i="5" s="1"/>
  <c r="I457" i="5" s="1"/>
  <c r="J457" i="5" s="1"/>
  <c r="K457" i="5" s="1"/>
  <c r="L457" i="5" s="1"/>
  <c r="M457" i="5" s="1"/>
  <c r="N457" i="5" s="1"/>
  <c r="O457" i="5" s="1"/>
  <c r="P457" i="5" s="1"/>
  <c r="Q457" i="5" s="1"/>
  <c r="R457" i="5" s="1"/>
  <c r="S457" i="5" s="1"/>
  <c r="T457" i="5" s="1"/>
  <c r="U457" i="5" s="1"/>
  <c r="V457" i="5" s="1"/>
  <c r="W457" i="5" s="1"/>
  <c r="X457" i="5" s="1"/>
  <c r="Y457" i="5" s="1"/>
  <c r="Z457" i="5" s="1"/>
  <c r="D437" i="5"/>
  <c r="E437" i="5" s="1"/>
  <c r="F437" i="5" s="1"/>
  <c r="G437" i="5" s="1"/>
  <c r="H437" i="5" s="1"/>
  <c r="I437" i="5" s="1"/>
  <c r="J437" i="5" s="1"/>
  <c r="K437" i="5" s="1"/>
  <c r="L437" i="5" s="1"/>
  <c r="M437" i="5" s="1"/>
  <c r="N437" i="5" s="1"/>
  <c r="B429" i="5"/>
  <c r="B430" i="5" s="1"/>
  <c r="B431" i="5" s="1"/>
  <c r="B432" i="5" s="1"/>
  <c r="B433" i="5" s="1"/>
  <c r="B434" i="5" s="1"/>
  <c r="D427" i="5"/>
  <c r="E427" i="5" s="1"/>
  <c r="F427" i="5" s="1"/>
  <c r="G427" i="5" s="1"/>
  <c r="H427" i="5" s="1"/>
  <c r="I427" i="5" s="1"/>
  <c r="J427" i="5" s="1"/>
  <c r="K427" i="5" s="1"/>
  <c r="L427" i="5" s="1"/>
  <c r="M427" i="5" s="1"/>
  <c r="N427" i="5" s="1"/>
  <c r="O427" i="5" s="1"/>
  <c r="P427" i="5" s="1"/>
  <c r="Q427" i="5" s="1"/>
  <c r="R427" i="5" s="1"/>
  <c r="S427" i="5" s="1"/>
  <c r="T427" i="5" s="1"/>
  <c r="U427" i="5" s="1"/>
  <c r="V427" i="5" s="1"/>
  <c r="W427" i="5" s="1"/>
  <c r="X427" i="5" s="1"/>
  <c r="Y427" i="5" s="1"/>
  <c r="Z427" i="5" s="1"/>
  <c r="D414" i="5"/>
  <c r="E414" i="5" s="1"/>
  <c r="F414" i="5" s="1"/>
  <c r="G414" i="5" s="1"/>
  <c r="H414" i="5" s="1"/>
  <c r="I414" i="5" s="1"/>
  <c r="J414" i="5" s="1"/>
  <c r="K414" i="5" s="1"/>
  <c r="L414" i="5" s="1"/>
  <c r="M414" i="5" s="1"/>
  <c r="N414" i="5" s="1"/>
  <c r="B406" i="5"/>
  <c r="B407" i="5" s="1"/>
  <c r="B408" i="5" s="1"/>
  <c r="B409" i="5" s="1"/>
  <c r="B410" i="5" s="1"/>
  <c r="B411" i="5" s="1"/>
  <c r="D404" i="5"/>
  <c r="E404" i="5" s="1"/>
  <c r="F404" i="5" s="1"/>
  <c r="G404" i="5" s="1"/>
  <c r="H404" i="5" s="1"/>
  <c r="I404" i="5" s="1"/>
  <c r="J404" i="5" s="1"/>
  <c r="K404" i="5" s="1"/>
  <c r="L404" i="5" s="1"/>
  <c r="M404" i="5" s="1"/>
  <c r="N404" i="5" s="1"/>
  <c r="O404" i="5" s="1"/>
  <c r="P404" i="5" s="1"/>
  <c r="Q404" i="5" s="1"/>
  <c r="R404" i="5" s="1"/>
  <c r="S404" i="5" s="1"/>
  <c r="T404" i="5" s="1"/>
  <c r="U404" i="5" s="1"/>
  <c r="V404" i="5" s="1"/>
  <c r="W404" i="5" s="1"/>
  <c r="X404" i="5" s="1"/>
  <c r="Y404" i="5" s="1"/>
  <c r="Z404" i="5" s="1"/>
  <c r="G401" i="5"/>
  <c r="G424" i="5" s="1"/>
  <c r="D391" i="5"/>
  <c r="E391" i="5" s="1"/>
  <c r="F391" i="5" s="1"/>
  <c r="G391" i="5" s="1"/>
  <c r="H391" i="5" s="1"/>
  <c r="I391" i="5" s="1"/>
  <c r="J391" i="5" s="1"/>
  <c r="K391" i="5" s="1"/>
  <c r="L391" i="5" s="1"/>
  <c r="M391" i="5" s="1"/>
  <c r="N391" i="5" s="1"/>
  <c r="B383" i="5"/>
  <c r="B384" i="5" s="1"/>
  <c r="B385" i="5" s="1"/>
  <c r="B386" i="5" s="1"/>
  <c r="B387" i="5" s="1"/>
  <c r="B388" i="5" s="1"/>
  <c r="D381" i="5"/>
  <c r="E381" i="5" s="1"/>
  <c r="F381" i="5" s="1"/>
  <c r="G381" i="5" s="1"/>
  <c r="H381" i="5" s="1"/>
  <c r="I381" i="5" s="1"/>
  <c r="J381" i="5" s="1"/>
  <c r="K381" i="5" s="1"/>
  <c r="L381" i="5" s="1"/>
  <c r="M381" i="5" s="1"/>
  <c r="N381" i="5" s="1"/>
  <c r="O381" i="5" s="1"/>
  <c r="P381" i="5" s="1"/>
  <c r="Q381" i="5" s="1"/>
  <c r="R381" i="5" s="1"/>
  <c r="S381" i="5" s="1"/>
  <c r="T381" i="5" s="1"/>
  <c r="U381" i="5" s="1"/>
  <c r="V381" i="5" s="1"/>
  <c r="W381" i="5" s="1"/>
  <c r="X381" i="5" s="1"/>
  <c r="Y381" i="5" s="1"/>
  <c r="Z381" i="5" s="1"/>
  <c r="D361" i="5"/>
  <c r="E361" i="5" s="1"/>
  <c r="F361" i="5" s="1"/>
  <c r="G361" i="5" s="1"/>
  <c r="H361" i="5" s="1"/>
  <c r="I361" i="5" s="1"/>
  <c r="J361" i="5" s="1"/>
  <c r="K361" i="5" s="1"/>
  <c r="L361" i="5" s="1"/>
  <c r="M361" i="5" s="1"/>
  <c r="N361" i="5" s="1"/>
  <c r="B353" i="5"/>
  <c r="B354" i="5" s="1"/>
  <c r="B355" i="5" s="1"/>
  <c r="B356" i="5" s="1"/>
  <c r="B357" i="5" s="1"/>
  <c r="B358" i="5" s="1"/>
  <c r="D351" i="5"/>
  <c r="E351" i="5" s="1"/>
  <c r="F351" i="5" s="1"/>
  <c r="G351" i="5" s="1"/>
  <c r="H351" i="5" s="1"/>
  <c r="I351" i="5" s="1"/>
  <c r="J351" i="5" s="1"/>
  <c r="K351" i="5" s="1"/>
  <c r="L351" i="5" s="1"/>
  <c r="M351" i="5" s="1"/>
  <c r="N351" i="5" s="1"/>
  <c r="O351" i="5" s="1"/>
  <c r="P351" i="5" s="1"/>
  <c r="Q351" i="5" s="1"/>
  <c r="R351" i="5" s="1"/>
  <c r="S351" i="5" s="1"/>
  <c r="T351" i="5" s="1"/>
  <c r="U351" i="5" s="1"/>
  <c r="V351" i="5" s="1"/>
  <c r="W351" i="5" s="1"/>
  <c r="X351" i="5" s="1"/>
  <c r="Y351" i="5" s="1"/>
  <c r="Z351" i="5" s="1"/>
  <c r="D338" i="5"/>
  <c r="E338" i="5" s="1"/>
  <c r="F338" i="5" s="1"/>
  <c r="G338" i="5" s="1"/>
  <c r="H338" i="5" s="1"/>
  <c r="I338" i="5" s="1"/>
  <c r="J338" i="5" s="1"/>
  <c r="K338" i="5" s="1"/>
  <c r="L338" i="5" s="1"/>
  <c r="M338" i="5" s="1"/>
  <c r="N338" i="5" s="1"/>
  <c r="B330" i="5"/>
  <c r="B331" i="5" s="1"/>
  <c r="B332" i="5" s="1"/>
  <c r="B333" i="5" s="1"/>
  <c r="B334" i="5" s="1"/>
  <c r="B335" i="5" s="1"/>
  <c r="D328" i="5"/>
  <c r="E328" i="5" s="1"/>
  <c r="F328" i="5" s="1"/>
  <c r="G328" i="5" s="1"/>
  <c r="H328" i="5" s="1"/>
  <c r="I328" i="5" s="1"/>
  <c r="J328" i="5" s="1"/>
  <c r="K328" i="5" s="1"/>
  <c r="L328" i="5" s="1"/>
  <c r="M328" i="5" s="1"/>
  <c r="N328" i="5" s="1"/>
  <c r="O328" i="5" s="1"/>
  <c r="P328" i="5" s="1"/>
  <c r="Q328" i="5" s="1"/>
  <c r="R328" i="5" s="1"/>
  <c r="S328" i="5" s="1"/>
  <c r="T328" i="5" s="1"/>
  <c r="U328" i="5" s="1"/>
  <c r="V328" i="5" s="1"/>
  <c r="W328" i="5" s="1"/>
  <c r="X328" i="5" s="1"/>
  <c r="Y328" i="5" s="1"/>
  <c r="Z328" i="5" s="1"/>
  <c r="G325" i="5"/>
  <c r="G348" i="5" s="1"/>
  <c r="D315" i="5"/>
  <c r="E315" i="5" s="1"/>
  <c r="F315" i="5" s="1"/>
  <c r="G315" i="5" s="1"/>
  <c r="H315" i="5" s="1"/>
  <c r="I315" i="5" s="1"/>
  <c r="J315" i="5" s="1"/>
  <c r="K315" i="5" s="1"/>
  <c r="L315" i="5" s="1"/>
  <c r="M315" i="5" s="1"/>
  <c r="N315" i="5" s="1"/>
  <c r="B307" i="5"/>
  <c r="B308" i="5" s="1"/>
  <c r="B309" i="5" s="1"/>
  <c r="B310" i="5" s="1"/>
  <c r="B311" i="5" s="1"/>
  <c r="B312" i="5" s="1"/>
  <c r="D305" i="5"/>
  <c r="E305" i="5" s="1"/>
  <c r="F305" i="5" s="1"/>
  <c r="G305" i="5" s="1"/>
  <c r="H305" i="5" s="1"/>
  <c r="I305" i="5" s="1"/>
  <c r="J305" i="5" s="1"/>
  <c r="K305" i="5" s="1"/>
  <c r="L305" i="5" s="1"/>
  <c r="M305" i="5" s="1"/>
  <c r="N305" i="5" s="1"/>
  <c r="O305" i="5" s="1"/>
  <c r="P305" i="5" s="1"/>
  <c r="Q305" i="5" s="1"/>
  <c r="R305" i="5" s="1"/>
  <c r="S305" i="5" s="1"/>
  <c r="T305" i="5" s="1"/>
  <c r="U305" i="5" s="1"/>
  <c r="V305" i="5" s="1"/>
  <c r="W305" i="5" s="1"/>
  <c r="X305" i="5" s="1"/>
  <c r="Y305" i="5" s="1"/>
  <c r="Z305" i="5" s="1"/>
  <c r="D285" i="5"/>
  <c r="E285" i="5" s="1"/>
  <c r="F285" i="5" s="1"/>
  <c r="G285" i="5" s="1"/>
  <c r="H285" i="5" s="1"/>
  <c r="I285" i="5" s="1"/>
  <c r="J285" i="5" s="1"/>
  <c r="K285" i="5" s="1"/>
  <c r="L285" i="5" s="1"/>
  <c r="M285" i="5" s="1"/>
  <c r="N285" i="5" s="1"/>
  <c r="B277" i="5"/>
  <c r="B278" i="5" s="1"/>
  <c r="B279" i="5" s="1"/>
  <c r="B280" i="5" s="1"/>
  <c r="B281" i="5" s="1"/>
  <c r="B282" i="5" s="1"/>
  <c r="D275" i="5"/>
  <c r="E275" i="5" s="1"/>
  <c r="F275" i="5" s="1"/>
  <c r="G275" i="5" s="1"/>
  <c r="H275" i="5" s="1"/>
  <c r="I275" i="5" s="1"/>
  <c r="J275" i="5" s="1"/>
  <c r="K275" i="5" s="1"/>
  <c r="L275" i="5" s="1"/>
  <c r="M275" i="5" s="1"/>
  <c r="N275" i="5" s="1"/>
  <c r="O275" i="5" s="1"/>
  <c r="P275" i="5" s="1"/>
  <c r="Q275" i="5" s="1"/>
  <c r="R275" i="5" s="1"/>
  <c r="S275" i="5" s="1"/>
  <c r="T275" i="5" s="1"/>
  <c r="U275" i="5" s="1"/>
  <c r="V275" i="5" s="1"/>
  <c r="W275" i="5" s="1"/>
  <c r="X275" i="5" s="1"/>
  <c r="Y275" i="5" s="1"/>
  <c r="Z275" i="5" s="1"/>
  <c r="D262" i="5"/>
  <c r="E262" i="5" s="1"/>
  <c r="F262" i="5" s="1"/>
  <c r="G262" i="5" s="1"/>
  <c r="H262" i="5" s="1"/>
  <c r="I262" i="5" s="1"/>
  <c r="J262" i="5" s="1"/>
  <c r="K262" i="5" s="1"/>
  <c r="L262" i="5" s="1"/>
  <c r="M262" i="5" s="1"/>
  <c r="N262" i="5" s="1"/>
  <c r="B254" i="5"/>
  <c r="B255" i="5" s="1"/>
  <c r="B256" i="5" s="1"/>
  <c r="B257" i="5" s="1"/>
  <c r="B258" i="5" s="1"/>
  <c r="B259" i="5" s="1"/>
  <c r="D252" i="5"/>
  <c r="E252" i="5" s="1"/>
  <c r="F252" i="5" s="1"/>
  <c r="G252" i="5" s="1"/>
  <c r="H252" i="5" s="1"/>
  <c r="I252" i="5" s="1"/>
  <c r="J252" i="5" s="1"/>
  <c r="K252" i="5" s="1"/>
  <c r="L252" i="5" s="1"/>
  <c r="M252" i="5" s="1"/>
  <c r="N252" i="5" s="1"/>
  <c r="O252" i="5" s="1"/>
  <c r="P252" i="5" s="1"/>
  <c r="Q252" i="5" s="1"/>
  <c r="R252" i="5" s="1"/>
  <c r="S252" i="5" s="1"/>
  <c r="T252" i="5" s="1"/>
  <c r="U252" i="5" s="1"/>
  <c r="V252" i="5" s="1"/>
  <c r="W252" i="5" s="1"/>
  <c r="X252" i="5" s="1"/>
  <c r="Y252" i="5" s="1"/>
  <c r="Z252" i="5" s="1"/>
  <c r="G249" i="5"/>
  <c r="G272" i="5" s="1"/>
  <c r="D239" i="5"/>
  <c r="E239" i="5" s="1"/>
  <c r="F239" i="5" s="1"/>
  <c r="G239" i="5" s="1"/>
  <c r="H239" i="5" s="1"/>
  <c r="I239" i="5" s="1"/>
  <c r="J239" i="5" s="1"/>
  <c r="K239" i="5" s="1"/>
  <c r="L239" i="5" s="1"/>
  <c r="M239" i="5" s="1"/>
  <c r="N239" i="5" s="1"/>
  <c r="B231" i="5"/>
  <c r="B232" i="5" s="1"/>
  <c r="B233" i="5" s="1"/>
  <c r="B234" i="5" s="1"/>
  <c r="B235" i="5" s="1"/>
  <c r="B236" i="5" s="1"/>
  <c r="D229" i="5"/>
  <c r="E229" i="5" s="1"/>
  <c r="F229" i="5" s="1"/>
  <c r="G229" i="5" s="1"/>
  <c r="H229" i="5" s="1"/>
  <c r="I229" i="5" s="1"/>
  <c r="J229" i="5" s="1"/>
  <c r="K229" i="5" s="1"/>
  <c r="L229" i="5" s="1"/>
  <c r="M229" i="5" s="1"/>
  <c r="N229" i="5" s="1"/>
  <c r="O229" i="5" s="1"/>
  <c r="P229" i="5" s="1"/>
  <c r="Q229" i="5" s="1"/>
  <c r="R229" i="5" s="1"/>
  <c r="S229" i="5" s="1"/>
  <c r="T229" i="5" s="1"/>
  <c r="U229" i="5" s="1"/>
  <c r="V229" i="5" s="1"/>
  <c r="W229" i="5" s="1"/>
  <c r="X229" i="5" s="1"/>
  <c r="Y229" i="5" s="1"/>
  <c r="Z229" i="5" s="1"/>
  <c r="D209" i="5"/>
  <c r="E209" i="5" s="1"/>
  <c r="F209" i="5" s="1"/>
  <c r="G209" i="5" s="1"/>
  <c r="H209" i="5" s="1"/>
  <c r="I209" i="5" s="1"/>
  <c r="J209" i="5" s="1"/>
  <c r="K209" i="5" s="1"/>
  <c r="L209" i="5" s="1"/>
  <c r="M209" i="5" s="1"/>
  <c r="N209" i="5" s="1"/>
  <c r="B201" i="5"/>
  <c r="B202" i="5" s="1"/>
  <c r="B203" i="5" s="1"/>
  <c r="B204" i="5" s="1"/>
  <c r="B205" i="5" s="1"/>
  <c r="B206" i="5" s="1"/>
  <c r="D199" i="5"/>
  <c r="E199" i="5" s="1"/>
  <c r="F199" i="5" s="1"/>
  <c r="G199" i="5" s="1"/>
  <c r="H199" i="5" s="1"/>
  <c r="I199" i="5" s="1"/>
  <c r="J199" i="5" s="1"/>
  <c r="K199" i="5" s="1"/>
  <c r="L199" i="5" s="1"/>
  <c r="M199" i="5" s="1"/>
  <c r="N199" i="5" s="1"/>
  <c r="O199" i="5" s="1"/>
  <c r="P199" i="5" s="1"/>
  <c r="Q199" i="5" s="1"/>
  <c r="R199" i="5" s="1"/>
  <c r="S199" i="5" s="1"/>
  <c r="T199" i="5" s="1"/>
  <c r="U199" i="5" s="1"/>
  <c r="V199" i="5" s="1"/>
  <c r="W199" i="5" s="1"/>
  <c r="X199" i="5" s="1"/>
  <c r="Y199" i="5" s="1"/>
  <c r="Z199" i="5" s="1"/>
  <c r="D186" i="5"/>
  <c r="E186" i="5" s="1"/>
  <c r="F186" i="5" s="1"/>
  <c r="G186" i="5" s="1"/>
  <c r="H186" i="5" s="1"/>
  <c r="I186" i="5" s="1"/>
  <c r="J186" i="5" s="1"/>
  <c r="K186" i="5" s="1"/>
  <c r="L186" i="5" s="1"/>
  <c r="M186" i="5" s="1"/>
  <c r="N186" i="5" s="1"/>
  <c r="B178" i="5"/>
  <c r="B179" i="5" s="1"/>
  <c r="B180" i="5" s="1"/>
  <c r="B181" i="5" s="1"/>
  <c r="B182" i="5" s="1"/>
  <c r="B183" i="5" s="1"/>
  <c r="D176" i="5"/>
  <c r="E176" i="5" s="1"/>
  <c r="F176" i="5" s="1"/>
  <c r="G176" i="5" s="1"/>
  <c r="H176" i="5" s="1"/>
  <c r="I176" i="5" s="1"/>
  <c r="J176" i="5" s="1"/>
  <c r="K176" i="5" s="1"/>
  <c r="L176" i="5" s="1"/>
  <c r="M176" i="5" s="1"/>
  <c r="N176" i="5" s="1"/>
  <c r="O176" i="5" s="1"/>
  <c r="P176" i="5" s="1"/>
  <c r="Q176" i="5" s="1"/>
  <c r="R176" i="5" s="1"/>
  <c r="S176" i="5" s="1"/>
  <c r="T176" i="5" s="1"/>
  <c r="U176" i="5" s="1"/>
  <c r="V176" i="5" s="1"/>
  <c r="W176" i="5" s="1"/>
  <c r="X176" i="5" s="1"/>
  <c r="Y176" i="5" s="1"/>
  <c r="Z176" i="5" s="1"/>
  <c r="G173" i="5"/>
  <c r="G196" i="5" s="1"/>
  <c r="D163" i="5"/>
  <c r="E163" i="5" s="1"/>
  <c r="F163" i="5" s="1"/>
  <c r="G163" i="5" s="1"/>
  <c r="H163" i="5" s="1"/>
  <c r="I163" i="5" s="1"/>
  <c r="J163" i="5" s="1"/>
  <c r="K163" i="5" s="1"/>
  <c r="L163" i="5" s="1"/>
  <c r="M163" i="5" s="1"/>
  <c r="N163" i="5" s="1"/>
  <c r="B155" i="5"/>
  <c r="B156" i="5" s="1"/>
  <c r="B157" i="5" s="1"/>
  <c r="B158" i="5" s="1"/>
  <c r="B159" i="5" s="1"/>
  <c r="B160" i="5" s="1"/>
  <c r="D153" i="5"/>
  <c r="E153" i="5" s="1"/>
  <c r="F153" i="5" s="1"/>
  <c r="G153" i="5" s="1"/>
  <c r="H153" i="5" s="1"/>
  <c r="I153" i="5" s="1"/>
  <c r="J153" i="5" s="1"/>
  <c r="K153" i="5" s="1"/>
  <c r="L153" i="5" s="1"/>
  <c r="M153" i="5" s="1"/>
  <c r="N153" i="5" s="1"/>
  <c r="O153" i="5" s="1"/>
  <c r="P153" i="5" s="1"/>
  <c r="Q153" i="5" s="1"/>
  <c r="R153" i="5" s="1"/>
  <c r="S153" i="5" s="1"/>
  <c r="T153" i="5" s="1"/>
  <c r="U153" i="5" s="1"/>
  <c r="V153" i="5" s="1"/>
  <c r="W153" i="5" s="1"/>
  <c r="X153" i="5" s="1"/>
  <c r="Y153" i="5" s="1"/>
  <c r="Z153" i="5" s="1"/>
  <c r="D133" i="5"/>
  <c r="E133" i="5" s="1"/>
  <c r="F133" i="5" s="1"/>
  <c r="G133" i="5" s="1"/>
  <c r="H133" i="5" s="1"/>
  <c r="I133" i="5" s="1"/>
  <c r="J133" i="5" s="1"/>
  <c r="K133" i="5" s="1"/>
  <c r="L133" i="5" s="1"/>
  <c r="M133" i="5" s="1"/>
  <c r="N133" i="5" s="1"/>
  <c r="B125" i="5"/>
  <c r="B126" i="5" s="1"/>
  <c r="B127" i="5" s="1"/>
  <c r="B128" i="5" s="1"/>
  <c r="B129" i="5" s="1"/>
  <c r="B130" i="5" s="1"/>
  <c r="D123" i="5"/>
  <c r="E123" i="5" s="1"/>
  <c r="F123" i="5" s="1"/>
  <c r="G123" i="5" s="1"/>
  <c r="H123" i="5" s="1"/>
  <c r="I123" i="5" s="1"/>
  <c r="J123" i="5" s="1"/>
  <c r="K123" i="5" s="1"/>
  <c r="L123" i="5" s="1"/>
  <c r="M123" i="5" s="1"/>
  <c r="N123" i="5" s="1"/>
  <c r="O123" i="5" s="1"/>
  <c r="P123" i="5" s="1"/>
  <c r="Q123" i="5" s="1"/>
  <c r="R123" i="5" s="1"/>
  <c r="S123" i="5" s="1"/>
  <c r="T123" i="5" s="1"/>
  <c r="U123" i="5" s="1"/>
  <c r="V123" i="5" s="1"/>
  <c r="W123" i="5" s="1"/>
  <c r="X123" i="5" s="1"/>
  <c r="Y123" i="5" s="1"/>
  <c r="Z123" i="5" s="1"/>
  <c r="D112" i="5"/>
  <c r="E112" i="5" s="1"/>
  <c r="F112" i="5" s="1"/>
  <c r="G112" i="5" s="1"/>
  <c r="H112" i="5" s="1"/>
  <c r="I112" i="5" s="1"/>
  <c r="J112" i="5" s="1"/>
  <c r="K112" i="5" s="1"/>
  <c r="L112" i="5" s="1"/>
  <c r="M112" i="5" s="1"/>
  <c r="N112" i="5" s="1"/>
  <c r="B104" i="5"/>
  <c r="B105" i="5" s="1"/>
  <c r="B106" i="5" s="1"/>
  <c r="B107" i="5" s="1"/>
  <c r="B108" i="5" s="1"/>
  <c r="B109" i="5" s="1"/>
  <c r="D102" i="5"/>
  <c r="E102" i="5" s="1"/>
  <c r="F102" i="5" s="1"/>
  <c r="G102" i="5" s="1"/>
  <c r="H102" i="5" s="1"/>
  <c r="I102" i="5" s="1"/>
  <c r="J102" i="5" s="1"/>
  <c r="K102" i="5" s="1"/>
  <c r="L102" i="5" s="1"/>
  <c r="M102" i="5" s="1"/>
  <c r="N102" i="5" s="1"/>
  <c r="O102" i="5" s="1"/>
  <c r="P102" i="5" s="1"/>
  <c r="Q102" i="5" s="1"/>
  <c r="R102" i="5" s="1"/>
  <c r="S102" i="5" s="1"/>
  <c r="T102" i="5" s="1"/>
  <c r="U102" i="5" s="1"/>
  <c r="V102" i="5" s="1"/>
  <c r="W102" i="5" s="1"/>
  <c r="X102" i="5" s="1"/>
  <c r="Y102" i="5" s="1"/>
  <c r="Z102" i="5" s="1"/>
  <c r="D94" i="5"/>
  <c r="E94" i="5" s="1"/>
  <c r="F94" i="5" s="1"/>
  <c r="G94" i="5" s="1"/>
  <c r="H94" i="5" s="1"/>
  <c r="I94" i="5" s="1"/>
  <c r="J94" i="5" s="1"/>
  <c r="K94" i="5" s="1"/>
  <c r="L94" i="5" s="1"/>
  <c r="M94" i="5" s="1"/>
  <c r="N94" i="5" s="1"/>
  <c r="B86" i="5"/>
  <c r="B87" i="5" s="1"/>
  <c r="B88" i="5" s="1"/>
  <c r="B89" i="5" s="1"/>
  <c r="B90" i="5" s="1"/>
  <c r="B91" i="5" s="1"/>
  <c r="D84" i="5"/>
  <c r="E84" i="5" s="1"/>
  <c r="F84" i="5" s="1"/>
  <c r="G84" i="5" s="1"/>
  <c r="H84" i="5" s="1"/>
  <c r="I84" i="5" s="1"/>
  <c r="J84" i="5" s="1"/>
  <c r="K84" i="5" s="1"/>
  <c r="L84" i="5" s="1"/>
  <c r="M84" i="5" s="1"/>
  <c r="N84" i="5" s="1"/>
  <c r="O84" i="5" s="1"/>
  <c r="P84" i="5" s="1"/>
  <c r="Q84" i="5" s="1"/>
  <c r="R84" i="5" s="1"/>
  <c r="S84" i="5" s="1"/>
  <c r="T84" i="5" s="1"/>
  <c r="U84" i="5" s="1"/>
  <c r="V84" i="5" s="1"/>
  <c r="W84" i="5" s="1"/>
  <c r="X84" i="5" s="1"/>
  <c r="Y84" i="5" s="1"/>
  <c r="Z84" i="5" s="1"/>
  <c r="D76" i="5"/>
  <c r="E76" i="5" s="1"/>
  <c r="F76" i="5" s="1"/>
  <c r="G76" i="5" s="1"/>
  <c r="H76" i="5" s="1"/>
  <c r="I76" i="5" s="1"/>
  <c r="J76" i="5" s="1"/>
  <c r="K76" i="5" s="1"/>
  <c r="L76" i="5" s="1"/>
  <c r="M76" i="5" s="1"/>
  <c r="N76" i="5" s="1"/>
  <c r="B68" i="5"/>
  <c r="B69" i="5" s="1"/>
  <c r="B70" i="5" s="1"/>
  <c r="B71" i="5" s="1"/>
  <c r="B72" i="5" s="1"/>
  <c r="B73" i="5" s="1"/>
  <c r="D66" i="5"/>
  <c r="E66" i="5" s="1"/>
  <c r="F66" i="5" s="1"/>
  <c r="G66" i="5" s="1"/>
  <c r="H66" i="5" s="1"/>
  <c r="I66" i="5" s="1"/>
  <c r="J66" i="5" s="1"/>
  <c r="K66" i="5" s="1"/>
  <c r="L66" i="5" s="1"/>
  <c r="M66" i="5" s="1"/>
  <c r="N66" i="5" s="1"/>
  <c r="O66" i="5" s="1"/>
  <c r="P66" i="5" s="1"/>
  <c r="Q66" i="5" s="1"/>
  <c r="R66" i="5" s="1"/>
  <c r="S66" i="5" s="1"/>
  <c r="T66" i="5" s="1"/>
  <c r="U66" i="5" s="1"/>
  <c r="V66" i="5" s="1"/>
  <c r="W66" i="5" s="1"/>
  <c r="X66" i="5" s="1"/>
  <c r="Y66" i="5" s="1"/>
  <c r="Z66" i="5" s="1"/>
  <c r="D58" i="5"/>
  <c r="E58" i="5" s="1"/>
  <c r="F58" i="5" s="1"/>
  <c r="G58" i="5" s="1"/>
  <c r="H58" i="5" s="1"/>
  <c r="I58" i="5" s="1"/>
  <c r="J58" i="5" s="1"/>
  <c r="K58" i="5" s="1"/>
  <c r="L58" i="5" s="1"/>
  <c r="M58" i="5" s="1"/>
  <c r="N58" i="5" s="1"/>
  <c r="B50" i="5"/>
  <c r="B51" i="5" s="1"/>
  <c r="B52" i="5" s="1"/>
  <c r="B53" i="5" s="1"/>
  <c r="B54" i="5" s="1"/>
  <c r="B55" i="5" s="1"/>
  <c r="D48" i="5"/>
  <c r="E48" i="5" s="1"/>
  <c r="F48" i="5" s="1"/>
  <c r="G48" i="5" s="1"/>
  <c r="H48" i="5" s="1"/>
  <c r="I48" i="5" s="1"/>
  <c r="J48" i="5" s="1"/>
  <c r="K48" i="5" s="1"/>
  <c r="L48" i="5" s="1"/>
  <c r="M48" i="5" s="1"/>
  <c r="N48" i="5" s="1"/>
  <c r="O48" i="5" s="1"/>
  <c r="P48" i="5" s="1"/>
  <c r="Q48" i="5" s="1"/>
  <c r="R48" i="5" s="1"/>
  <c r="S48" i="5" s="1"/>
  <c r="T48" i="5" s="1"/>
  <c r="U48" i="5" s="1"/>
  <c r="V48" i="5" s="1"/>
  <c r="W48" i="5" s="1"/>
  <c r="X48" i="5" s="1"/>
  <c r="Y48" i="5" s="1"/>
  <c r="Z48" i="5" s="1"/>
  <c r="D40" i="5"/>
  <c r="E40" i="5" s="1"/>
  <c r="F40" i="5" s="1"/>
  <c r="G40" i="5" s="1"/>
  <c r="H40" i="5" s="1"/>
  <c r="I40" i="5" s="1"/>
  <c r="J40" i="5" s="1"/>
  <c r="K40" i="5" s="1"/>
  <c r="L40" i="5" s="1"/>
  <c r="M40" i="5" s="1"/>
  <c r="N40" i="5" s="1"/>
  <c r="B32" i="5"/>
  <c r="B33" i="5" s="1"/>
  <c r="B34" i="5" s="1"/>
  <c r="B35" i="5" s="1"/>
  <c r="B36" i="5" s="1"/>
  <c r="B37" i="5" s="1"/>
  <c r="D30" i="5"/>
  <c r="E30" i="5" s="1"/>
  <c r="F30" i="5" s="1"/>
  <c r="G30" i="5" s="1"/>
  <c r="H30" i="5" s="1"/>
  <c r="I30" i="5" s="1"/>
  <c r="J30" i="5" s="1"/>
  <c r="K30" i="5" s="1"/>
  <c r="L30" i="5" s="1"/>
  <c r="M30" i="5" s="1"/>
  <c r="N30" i="5" s="1"/>
  <c r="O30" i="5" s="1"/>
  <c r="P30" i="5" s="1"/>
  <c r="Q30" i="5" s="1"/>
  <c r="R30" i="5" s="1"/>
  <c r="S30" i="5" s="1"/>
  <c r="T30" i="5" s="1"/>
  <c r="U30" i="5" s="1"/>
  <c r="V30" i="5" s="1"/>
  <c r="W30" i="5" s="1"/>
  <c r="X30" i="5" s="1"/>
  <c r="Y30" i="5" s="1"/>
  <c r="Z30" i="5" s="1"/>
  <c r="D22" i="5"/>
  <c r="E22" i="5" s="1"/>
  <c r="F22" i="5" s="1"/>
  <c r="G22" i="5" s="1"/>
  <c r="H22" i="5" s="1"/>
  <c r="I22" i="5" s="1"/>
  <c r="J22" i="5" s="1"/>
  <c r="K22" i="5" s="1"/>
  <c r="L22" i="5" s="1"/>
  <c r="M22" i="5" s="1"/>
  <c r="N22" i="5" s="1"/>
  <c r="B14" i="5"/>
  <c r="B15" i="5" s="1"/>
  <c r="B16" i="5" s="1"/>
  <c r="B17" i="5" s="1"/>
  <c r="B18" i="5" s="1"/>
  <c r="B19" i="5" s="1"/>
  <c r="D12" i="5"/>
  <c r="E12" i="5" s="1"/>
  <c r="F12" i="5" s="1"/>
  <c r="G12" i="5" s="1"/>
  <c r="H12" i="5" s="1"/>
  <c r="I12" i="5" s="1"/>
  <c r="J12" i="5" s="1"/>
  <c r="K12" i="5" s="1"/>
  <c r="L12" i="5" s="1"/>
  <c r="M12" i="5" s="1"/>
  <c r="N12" i="5" s="1"/>
  <c r="O12" i="5" s="1"/>
  <c r="P12" i="5" s="1"/>
  <c r="Q12" i="5" s="1"/>
  <c r="R12" i="5" s="1"/>
  <c r="S12" i="5" s="1"/>
  <c r="T12" i="5" s="1"/>
  <c r="U12" i="5" s="1"/>
  <c r="V12" i="5" s="1"/>
  <c r="W12" i="5" s="1"/>
  <c r="X12" i="5" s="1"/>
  <c r="Y12" i="5" s="1"/>
  <c r="Z12" i="5" s="1"/>
  <c r="D437" i="4"/>
  <c r="E437" i="4" s="1"/>
  <c r="F437" i="4" s="1"/>
  <c r="G437" i="4" s="1"/>
  <c r="H437" i="4" s="1"/>
  <c r="I437" i="4" s="1"/>
  <c r="J437" i="4" s="1"/>
  <c r="K437" i="4" s="1"/>
  <c r="L437" i="4" s="1"/>
  <c r="M437" i="4" s="1"/>
  <c r="N437" i="4" s="1"/>
  <c r="B429" i="4"/>
  <c r="B430" i="4" s="1"/>
  <c r="B431" i="4" s="1"/>
  <c r="B432" i="4" s="1"/>
  <c r="B433" i="4" s="1"/>
  <c r="B434" i="4" s="1"/>
  <c r="D427" i="4"/>
  <c r="E427" i="4" s="1"/>
  <c r="F427" i="4" s="1"/>
  <c r="G427" i="4" s="1"/>
  <c r="H427" i="4" s="1"/>
  <c r="I427" i="4" s="1"/>
  <c r="J427" i="4" s="1"/>
  <c r="K427" i="4" s="1"/>
  <c r="L427" i="4" s="1"/>
  <c r="M427" i="4" s="1"/>
  <c r="N427" i="4" s="1"/>
  <c r="O427" i="4" s="1"/>
  <c r="P427" i="4" s="1"/>
  <c r="Q427" i="4" s="1"/>
  <c r="R427" i="4" s="1"/>
  <c r="S427" i="4" s="1"/>
  <c r="T427" i="4" s="1"/>
  <c r="U427" i="4" s="1"/>
  <c r="V427" i="4" s="1"/>
  <c r="W427" i="4" s="1"/>
  <c r="X427" i="4" s="1"/>
  <c r="Y427" i="4" s="1"/>
  <c r="Z427" i="4" s="1"/>
  <c r="D414" i="4"/>
  <c r="E414" i="4" s="1"/>
  <c r="F414" i="4" s="1"/>
  <c r="G414" i="4" s="1"/>
  <c r="H414" i="4" s="1"/>
  <c r="I414" i="4" s="1"/>
  <c r="J414" i="4" s="1"/>
  <c r="K414" i="4" s="1"/>
  <c r="L414" i="4" s="1"/>
  <c r="M414" i="4" s="1"/>
  <c r="N414" i="4" s="1"/>
  <c r="B406" i="4"/>
  <c r="B407" i="4" s="1"/>
  <c r="B408" i="4" s="1"/>
  <c r="B409" i="4" s="1"/>
  <c r="B410" i="4" s="1"/>
  <c r="B411" i="4" s="1"/>
  <c r="D404" i="4"/>
  <c r="E404" i="4" s="1"/>
  <c r="F404" i="4" s="1"/>
  <c r="G404" i="4" s="1"/>
  <c r="H404" i="4" s="1"/>
  <c r="I404" i="4" s="1"/>
  <c r="J404" i="4" s="1"/>
  <c r="K404" i="4" s="1"/>
  <c r="L404" i="4" s="1"/>
  <c r="M404" i="4" s="1"/>
  <c r="N404" i="4" s="1"/>
  <c r="O404" i="4" s="1"/>
  <c r="P404" i="4" s="1"/>
  <c r="Q404" i="4" s="1"/>
  <c r="R404" i="4" s="1"/>
  <c r="S404" i="4" s="1"/>
  <c r="T404" i="4" s="1"/>
  <c r="U404" i="4" s="1"/>
  <c r="V404" i="4" s="1"/>
  <c r="W404" i="4" s="1"/>
  <c r="X404" i="4" s="1"/>
  <c r="Y404" i="4" s="1"/>
  <c r="Z404" i="4" s="1"/>
  <c r="G401" i="4"/>
  <c r="G424" i="4" s="1"/>
  <c r="D391" i="4"/>
  <c r="E391" i="4" s="1"/>
  <c r="F391" i="4" s="1"/>
  <c r="G391" i="4" s="1"/>
  <c r="H391" i="4" s="1"/>
  <c r="I391" i="4" s="1"/>
  <c r="J391" i="4" s="1"/>
  <c r="K391" i="4" s="1"/>
  <c r="L391" i="4" s="1"/>
  <c r="M391" i="4" s="1"/>
  <c r="N391" i="4" s="1"/>
  <c r="B383" i="4"/>
  <c r="B384" i="4" s="1"/>
  <c r="B385" i="4" s="1"/>
  <c r="B386" i="4" s="1"/>
  <c r="B387" i="4" s="1"/>
  <c r="B388" i="4" s="1"/>
  <c r="D381" i="4"/>
  <c r="E381" i="4" s="1"/>
  <c r="F381" i="4" s="1"/>
  <c r="G381" i="4" s="1"/>
  <c r="H381" i="4" s="1"/>
  <c r="I381" i="4" s="1"/>
  <c r="J381" i="4" s="1"/>
  <c r="K381" i="4" s="1"/>
  <c r="L381" i="4" s="1"/>
  <c r="M381" i="4" s="1"/>
  <c r="N381" i="4" s="1"/>
  <c r="O381" i="4" s="1"/>
  <c r="P381" i="4" s="1"/>
  <c r="Q381" i="4" s="1"/>
  <c r="R381" i="4" s="1"/>
  <c r="S381" i="4" s="1"/>
  <c r="T381" i="4" s="1"/>
  <c r="U381" i="4" s="1"/>
  <c r="V381" i="4" s="1"/>
  <c r="W381" i="4" s="1"/>
  <c r="X381" i="4" s="1"/>
  <c r="Y381" i="4" s="1"/>
  <c r="Z381" i="4" s="1"/>
  <c r="D361" i="4"/>
  <c r="E361" i="4" s="1"/>
  <c r="F361" i="4" s="1"/>
  <c r="G361" i="4" s="1"/>
  <c r="H361" i="4" s="1"/>
  <c r="I361" i="4" s="1"/>
  <c r="J361" i="4" s="1"/>
  <c r="K361" i="4" s="1"/>
  <c r="L361" i="4" s="1"/>
  <c r="M361" i="4" s="1"/>
  <c r="N361" i="4" s="1"/>
  <c r="B353" i="4"/>
  <c r="B354" i="4" s="1"/>
  <c r="B355" i="4" s="1"/>
  <c r="B356" i="4" s="1"/>
  <c r="B357" i="4" s="1"/>
  <c r="B358" i="4" s="1"/>
  <c r="D351" i="4"/>
  <c r="E351" i="4" s="1"/>
  <c r="F351" i="4" s="1"/>
  <c r="G351" i="4" s="1"/>
  <c r="H351" i="4" s="1"/>
  <c r="I351" i="4" s="1"/>
  <c r="J351" i="4" s="1"/>
  <c r="K351" i="4" s="1"/>
  <c r="L351" i="4" s="1"/>
  <c r="M351" i="4" s="1"/>
  <c r="N351" i="4" s="1"/>
  <c r="O351" i="4" s="1"/>
  <c r="P351" i="4" s="1"/>
  <c r="Q351" i="4" s="1"/>
  <c r="R351" i="4" s="1"/>
  <c r="S351" i="4" s="1"/>
  <c r="T351" i="4" s="1"/>
  <c r="U351" i="4" s="1"/>
  <c r="V351" i="4" s="1"/>
  <c r="W351" i="4" s="1"/>
  <c r="X351" i="4" s="1"/>
  <c r="Y351" i="4" s="1"/>
  <c r="Z351" i="4" s="1"/>
  <c r="D338" i="4"/>
  <c r="E338" i="4" s="1"/>
  <c r="F338" i="4" s="1"/>
  <c r="G338" i="4" s="1"/>
  <c r="H338" i="4" s="1"/>
  <c r="I338" i="4" s="1"/>
  <c r="J338" i="4" s="1"/>
  <c r="K338" i="4" s="1"/>
  <c r="L338" i="4" s="1"/>
  <c r="M338" i="4" s="1"/>
  <c r="N338" i="4" s="1"/>
  <c r="B330" i="4"/>
  <c r="B331" i="4" s="1"/>
  <c r="B332" i="4" s="1"/>
  <c r="B333" i="4" s="1"/>
  <c r="B334" i="4" s="1"/>
  <c r="B335" i="4" s="1"/>
  <c r="D328" i="4"/>
  <c r="E328" i="4" s="1"/>
  <c r="F328" i="4" s="1"/>
  <c r="G328" i="4" s="1"/>
  <c r="H328" i="4" s="1"/>
  <c r="I328" i="4" s="1"/>
  <c r="J328" i="4" s="1"/>
  <c r="K328" i="4" s="1"/>
  <c r="L328" i="4" s="1"/>
  <c r="M328" i="4" s="1"/>
  <c r="N328" i="4" s="1"/>
  <c r="O328" i="4" s="1"/>
  <c r="P328" i="4" s="1"/>
  <c r="Q328" i="4" s="1"/>
  <c r="R328" i="4" s="1"/>
  <c r="S328" i="4" s="1"/>
  <c r="T328" i="4" s="1"/>
  <c r="U328" i="4" s="1"/>
  <c r="V328" i="4" s="1"/>
  <c r="W328" i="4" s="1"/>
  <c r="X328" i="4" s="1"/>
  <c r="Y328" i="4" s="1"/>
  <c r="Z328" i="4" s="1"/>
  <c r="G325" i="4"/>
  <c r="G348" i="4" s="1"/>
  <c r="D315" i="4"/>
  <c r="E315" i="4" s="1"/>
  <c r="F315" i="4" s="1"/>
  <c r="G315" i="4" s="1"/>
  <c r="H315" i="4" s="1"/>
  <c r="I315" i="4" s="1"/>
  <c r="J315" i="4" s="1"/>
  <c r="K315" i="4" s="1"/>
  <c r="L315" i="4" s="1"/>
  <c r="M315" i="4" s="1"/>
  <c r="N315" i="4" s="1"/>
  <c r="B307" i="4"/>
  <c r="B308" i="4" s="1"/>
  <c r="B309" i="4" s="1"/>
  <c r="B310" i="4" s="1"/>
  <c r="B311" i="4" s="1"/>
  <c r="B312" i="4" s="1"/>
  <c r="D305" i="4"/>
  <c r="E305" i="4" s="1"/>
  <c r="F305" i="4" s="1"/>
  <c r="G305" i="4" s="1"/>
  <c r="H305" i="4" s="1"/>
  <c r="I305" i="4" s="1"/>
  <c r="J305" i="4" s="1"/>
  <c r="K305" i="4" s="1"/>
  <c r="L305" i="4" s="1"/>
  <c r="M305" i="4" s="1"/>
  <c r="N305" i="4" s="1"/>
  <c r="O305" i="4" s="1"/>
  <c r="P305" i="4" s="1"/>
  <c r="Q305" i="4" s="1"/>
  <c r="R305" i="4" s="1"/>
  <c r="S305" i="4" s="1"/>
  <c r="T305" i="4" s="1"/>
  <c r="U305" i="4" s="1"/>
  <c r="V305" i="4" s="1"/>
  <c r="W305" i="4" s="1"/>
  <c r="X305" i="4" s="1"/>
  <c r="Y305" i="4" s="1"/>
  <c r="Z305" i="4" s="1"/>
  <c r="D285" i="4"/>
  <c r="E285" i="4" s="1"/>
  <c r="F285" i="4" s="1"/>
  <c r="G285" i="4" s="1"/>
  <c r="H285" i="4" s="1"/>
  <c r="I285" i="4" s="1"/>
  <c r="J285" i="4" s="1"/>
  <c r="K285" i="4" s="1"/>
  <c r="L285" i="4" s="1"/>
  <c r="M285" i="4" s="1"/>
  <c r="N285" i="4" s="1"/>
  <c r="B277" i="4"/>
  <c r="B278" i="4" s="1"/>
  <c r="B279" i="4" s="1"/>
  <c r="B280" i="4" s="1"/>
  <c r="B281" i="4" s="1"/>
  <c r="B282" i="4" s="1"/>
  <c r="D275" i="4"/>
  <c r="E275" i="4" s="1"/>
  <c r="F275" i="4" s="1"/>
  <c r="G275" i="4" s="1"/>
  <c r="H275" i="4" s="1"/>
  <c r="I275" i="4" s="1"/>
  <c r="J275" i="4" s="1"/>
  <c r="K275" i="4" s="1"/>
  <c r="L275" i="4" s="1"/>
  <c r="M275" i="4" s="1"/>
  <c r="N275" i="4" s="1"/>
  <c r="O275" i="4" s="1"/>
  <c r="P275" i="4" s="1"/>
  <c r="Q275" i="4" s="1"/>
  <c r="R275" i="4" s="1"/>
  <c r="S275" i="4" s="1"/>
  <c r="T275" i="4" s="1"/>
  <c r="U275" i="4" s="1"/>
  <c r="V275" i="4" s="1"/>
  <c r="W275" i="4" s="1"/>
  <c r="X275" i="4" s="1"/>
  <c r="Y275" i="4" s="1"/>
  <c r="Z275" i="4" s="1"/>
  <c r="D262" i="4"/>
  <c r="E262" i="4" s="1"/>
  <c r="F262" i="4" s="1"/>
  <c r="G262" i="4" s="1"/>
  <c r="H262" i="4" s="1"/>
  <c r="I262" i="4" s="1"/>
  <c r="J262" i="4" s="1"/>
  <c r="K262" i="4" s="1"/>
  <c r="L262" i="4" s="1"/>
  <c r="M262" i="4" s="1"/>
  <c r="N262" i="4" s="1"/>
  <c r="B254" i="4"/>
  <c r="B255" i="4" s="1"/>
  <c r="B256" i="4" s="1"/>
  <c r="B257" i="4" s="1"/>
  <c r="B258" i="4" s="1"/>
  <c r="B259" i="4" s="1"/>
  <c r="D252" i="4"/>
  <c r="E252" i="4" s="1"/>
  <c r="F252" i="4" s="1"/>
  <c r="G252" i="4" s="1"/>
  <c r="H252" i="4" s="1"/>
  <c r="I252" i="4" s="1"/>
  <c r="J252" i="4" s="1"/>
  <c r="K252" i="4" s="1"/>
  <c r="L252" i="4" s="1"/>
  <c r="M252" i="4" s="1"/>
  <c r="N252" i="4" s="1"/>
  <c r="O252" i="4" s="1"/>
  <c r="P252" i="4" s="1"/>
  <c r="Q252" i="4" s="1"/>
  <c r="R252" i="4" s="1"/>
  <c r="S252" i="4" s="1"/>
  <c r="T252" i="4" s="1"/>
  <c r="U252" i="4" s="1"/>
  <c r="V252" i="4" s="1"/>
  <c r="W252" i="4" s="1"/>
  <c r="X252" i="4" s="1"/>
  <c r="Y252" i="4" s="1"/>
  <c r="Z252" i="4" s="1"/>
  <c r="G249" i="4"/>
  <c r="G272" i="4" s="1"/>
  <c r="D239" i="4"/>
  <c r="E239" i="4" s="1"/>
  <c r="F239" i="4" s="1"/>
  <c r="G239" i="4" s="1"/>
  <c r="H239" i="4" s="1"/>
  <c r="I239" i="4" s="1"/>
  <c r="J239" i="4" s="1"/>
  <c r="K239" i="4" s="1"/>
  <c r="L239" i="4" s="1"/>
  <c r="M239" i="4" s="1"/>
  <c r="N239" i="4" s="1"/>
  <c r="B231" i="4"/>
  <c r="B232" i="4" s="1"/>
  <c r="B233" i="4" s="1"/>
  <c r="B234" i="4" s="1"/>
  <c r="B235" i="4" s="1"/>
  <c r="B236" i="4" s="1"/>
  <c r="D229" i="4"/>
  <c r="E229" i="4" s="1"/>
  <c r="F229" i="4" s="1"/>
  <c r="G229" i="4" s="1"/>
  <c r="H229" i="4" s="1"/>
  <c r="I229" i="4" s="1"/>
  <c r="J229" i="4" s="1"/>
  <c r="K229" i="4" s="1"/>
  <c r="L229" i="4" s="1"/>
  <c r="M229" i="4" s="1"/>
  <c r="N229" i="4" s="1"/>
  <c r="O229" i="4" s="1"/>
  <c r="P229" i="4" s="1"/>
  <c r="Q229" i="4" s="1"/>
  <c r="R229" i="4" s="1"/>
  <c r="S229" i="4" s="1"/>
  <c r="T229" i="4" s="1"/>
  <c r="U229" i="4" s="1"/>
  <c r="V229" i="4" s="1"/>
  <c r="W229" i="4" s="1"/>
  <c r="X229" i="4" s="1"/>
  <c r="Y229" i="4" s="1"/>
  <c r="Z229" i="4" s="1"/>
  <c r="C226" i="4"/>
  <c r="C302" i="4" s="1"/>
  <c r="C378" i="4" s="1"/>
  <c r="C225" i="4"/>
  <c r="C301" i="4" s="1"/>
  <c r="C377" i="4" s="1"/>
  <c r="D209" i="4"/>
  <c r="E209" i="4" s="1"/>
  <c r="F209" i="4" s="1"/>
  <c r="G209" i="4" s="1"/>
  <c r="H209" i="4" s="1"/>
  <c r="I209" i="4" s="1"/>
  <c r="J209" i="4" s="1"/>
  <c r="K209" i="4" s="1"/>
  <c r="L209" i="4" s="1"/>
  <c r="M209" i="4" s="1"/>
  <c r="N209" i="4" s="1"/>
  <c r="B201" i="4"/>
  <c r="B202" i="4" s="1"/>
  <c r="B203" i="4" s="1"/>
  <c r="B204" i="4" s="1"/>
  <c r="B205" i="4" s="1"/>
  <c r="B206" i="4" s="1"/>
  <c r="D199" i="4"/>
  <c r="E199" i="4" s="1"/>
  <c r="F199" i="4" s="1"/>
  <c r="G199" i="4" s="1"/>
  <c r="H199" i="4" s="1"/>
  <c r="I199" i="4" s="1"/>
  <c r="J199" i="4" s="1"/>
  <c r="K199" i="4" s="1"/>
  <c r="L199" i="4" s="1"/>
  <c r="M199" i="4" s="1"/>
  <c r="N199" i="4" s="1"/>
  <c r="O199" i="4" s="1"/>
  <c r="P199" i="4" s="1"/>
  <c r="Q199" i="4" s="1"/>
  <c r="R199" i="4" s="1"/>
  <c r="S199" i="4" s="1"/>
  <c r="T199" i="4" s="1"/>
  <c r="U199" i="4" s="1"/>
  <c r="V199" i="4" s="1"/>
  <c r="W199" i="4" s="1"/>
  <c r="X199" i="4" s="1"/>
  <c r="Y199" i="4" s="1"/>
  <c r="Z199" i="4" s="1"/>
  <c r="D186" i="4"/>
  <c r="E186" i="4" s="1"/>
  <c r="F186" i="4" s="1"/>
  <c r="G186" i="4" s="1"/>
  <c r="H186" i="4" s="1"/>
  <c r="I186" i="4" s="1"/>
  <c r="J186" i="4" s="1"/>
  <c r="K186" i="4" s="1"/>
  <c r="L186" i="4" s="1"/>
  <c r="M186" i="4" s="1"/>
  <c r="N186" i="4" s="1"/>
  <c r="B178" i="4"/>
  <c r="B179" i="4" s="1"/>
  <c r="B180" i="4" s="1"/>
  <c r="B181" i="4" s="1"/>
  <c r="B182" i="4" s="1"/>
  <c r="B183" i="4" s="1"/>
  <c r="D176" i="4"/>
  <c r="E176" i="4" s="1"/>
  <c r="F176" i="4" s="1"/>
  <c r="G176" i="4" s="1"/>
  <c r="H176" i="4" s="1"/>
  <c r="I176" i="4" s="1"/>
  <c r="J176" i="4" s="1"/>
  <c r="K176" i="4" s="1"/>
  <c r="L176" i="4" s="1"/>
  <c r="M176" i="4" s="1"/>
  <c r="N176" i="4" s="1"/>
  <c r="O176" i="4" s="1"/>
  <c r="P176" i="4" s="1"/>
  <c r="Q176" i="4" s="1"/>
  <c r="R176" i="4" s="1"/>
  <c r="S176" i="4" s="1"/>
  <c r="T176" i="4" s="1"/>
  <c r="U176" i="4" s="1"/>
  <c r="V176" i="4" s="1"/>
  <c r="W176" i="4" s="1"/>
  <c r="X176" i="4" s="1"/>
  <c r="Y176" i="4" s="1"/>
  <c r="Z176" i="4" s="1"/>
  <c r="G173" i="4"/>
  <c r="G196" i="4" s="1"/>
  <c r="D163" i="4"/>
  <c r="E163" i="4" s="1"/>
  <c r="F163" i="4" s="1"/>
  <c r="G163" i="4" s="1"/>
  <c r="H163" i="4" s="1"/>
  <c r="I163" i="4" s="1"/>
  <c r="J163" i="4" s="1"/>
  <c r="K163" i="4" s="1"/>
  <c r="L163" i="4" s="1"/>
  <c r="M163" i="4" s="1"/>
  <c r="N163" i="4" s="1"/>
  <c r="B155" i="4"/>
  <c r="B156" i="4" s="1"/>
  <c r="B157" i="4" s="1"/>
  <c r="B158" i="4" s="1"/>
  <c r="B159" i="4" s="1"/>
  <c r="B160" i="4" s="1"/>
  <c r="D153" i="4"/>
  <c r="E153" i="4" s="1"/>
  <c r="F153" i="4" s="1"/>
  <c r="G153" i="4" s="1"/>
  <c r="H153" i="4" s="1"/>
  <c r="I153" i="4" s="1"/>
  <c r="J153" i="4" s="1"/>
  <c r="K153" i="4" s="1"/>
  <c r="L153" i="4" s="1"/>
  <c r="M153" i="4" s="1"/>
  <c r="N153" i="4" s="1"/>
  <c r="O153" i="4" s="1"/>
  <c r="P153" i="4" s="1"/>
  <c r="Q153" i="4" s="1"/>
  <c r="R153" i="4" s="1"/>
  <c r="S153" i="4" s="1"/>
  <c r="T153" i="4" s="1"/>
  <c r="U153" i="4" s="1"/>
  <c r="V153" i="4" s="1"/>
  <c r="W153" i="4" s="1"/>
  <c r="X153" i="4" s="1"/>
  <c r="Y153" i="4" s="1"/>
  <c r="Z153" i="4" s="1"/>
  <c r="D133" i="4"/>
  <c r="E133" i="4" s="1"/>
  <c r="F133" i="4" s="1"/>
  <c r="G133" i="4" s="1"/>
  <c r="H133" i="4" s="1"/>
  <c r="I133" i="4" s="1"/>
  <c r="J133" i="4" s="1"/>
  <c r="K133" i="4" s="1"/>
  <c r="L133" i="4" s="1"/>
  <c r="M133" i="4" s="1"/>
  <c r="N133" i="4" s="1"/>
  <c r="B125" i="4"/>
  <c r="B126" i="4" s="1"/>
  <c r="B127" i="4" s="1"/>
  <c r="B128" i="4" s="1"/>
  <c r="B129" i="4" s="1"/>
  <c r="B130" i="4" s="1"/>
  <c r="D123" i="4"/>
  <c r="E123" i="4" s="1"/>
  <c r="F123" i="4" s="1"/>
  <c r="G123" i="4" s="1"/>
  <c r="H123" i="4" s="1"/>
  <c r="I123" i="4" s="1"/>
  <c r="J123" i="4" s="1"/>
  <c r="K123" i="4" s="1"/>
  <c r="L123" i="4" s="1"/>
  <c r="M123" i="4" s="1"/>
  <c r="N123" i="4" s="1"/>
  <c r="O123" i="4" s="1"/>
  <c r="P123" i="4" s="1"/>
  <c r="Q123" i="4" s="1"/>
  <c r="R123" i="4" s="1"/>
  <c r="S123" i="4" s="1"/>
  <c r="T123" i="4" s="1"/>
  <c r="U123" i="4" s="1"/>
  <c r="V123" i="4" s="1"/>
  <c r="W123" i="4" s="1"/>
  <c r="X123" i="4" s="1"/>
  <c r="Y123" i="4" s="1"/>
  <c r="Z123" i="4" s="1"/>
  <c r="D112" i="4"/>
  <c r="E112" i="4" s="1"/>
  <c r="F112" i="4" s="1"/>
  <c r="G112" i="4" s="1"/>
  <c r="H112" i="4" s="1"/>
  <c r="I112" i="4" s="1"/>
  <c r="J112" i="4" s="1"/>
  <c r="K112" i="4" s="1"/>
  <c r="L112" i="4" s="1"/>
  <c r="M112" i="4" s="1"/>
  <c r="N112" i="4" s="1"/>
  <c r="B104" i="4"/>
  <c r="B105" i="4" s="1"/>
  <c r="B106" i="4" s="1"/>
  <c r="B107" i="4" s="1"/>
  <c r="B108" i="4" s="1"/>
  <c r="B109" i="4" s="1"/>
  <c r="D102" i="4"/>
  <c r="E102" i="4" s="1"/>
  <c r="F102" i="4" s="1"/>
  <c r="G102" i="4" s="1"/>
  <c r="H102" i="4" s="1"/>
  <c r="I102" i="4" s="1"/>
  <c r="J102" i="4" s="1"/>
  <c r="K102" i="4" s="1"/>
  <c r="L102" i="4" s="1"/>
  <c r="M102" i="4" s="1"/>
  <c r="N102" i="4" s="1"/>
  <c r="O102" i="4" s="1"/>
  <c r="P102" i="4" s="1"/>
  <c r="Q102" i="4" s="1"/>
  <c r="R102" i="4" s="1"/>
  <c r="S102" i="4" s="1"/>
  <c r="T102" i="4" s="1"/>
  <c r="U102" i="4" s="1"/>
  <c r="V102" i="4" s="1"/>
  <c r="W102" i="4" s="1"/>
  <c r="X102" i="4" s="1"/>
  <c r="Y102" i="4" s="1"/>
  <c r="Z102" i="4" s="1"/>
  <c r="D94" i="4"/>
  <c r="E94" i="4" s="1"/>
  <c r="F94" i="4" s="1"/>
  <c r="G94" i="4" s="1"/>
  <c r="H94" i="4" s="1"/>
  <c r="I94" i="4" s="1"/>
  <c r="J94" i="4" s="1"/>
  <c r="K94" i="4" s="1"/>
  <c r="L94" i="4" s="1"/>
  <c r="M94" i="4" s="1"/>
  <c r="N94" i="4" s="1"/>
  <c r="B86" i="4"/>
  <c r="B87" i="4" s="1"/>
  <c r="B88" i="4" s="1"/>
  <c r="B89" i="4" s="1"/>
  <c r="B90" i="4" s="1"/>
  <c r="B91" i="4" s="1"/>
  <c r="D84" i="4"/>
  <c r="E84" i="4" s="1"/>
  <c r="F84" i="4" s="1"/>
  <c r="G84" i="4" s="1"/>
  <c r="H84" i="4" s="1"/>
  <c r="I84" i="4" s="1"/>
  <c r="J84" i="4" s="1"/>
  <c r="K84" i="4" s="1"/>
  <c r="L84" i="4" s="1"/>
  <c r="M84" i="4" s="1"/>
  <c r="N84" i="4" s="1"/>
  <c r="O84" i="4" s="1"/>
  <c r="P84" i="4" s="1"/>
  <c r="Q84" i="4" s="1"/>
  <c r="R84" i="4" s="1"/>
  <c r="S84" i="4" s="1"/>
  <c r="T84" i="4" s="1"/>
  <c r="U84" i="4" s="1"/>
  <c r="V84" i="4" s="1"/>
  <c r="W84" i="4" s="1"/>
  <c r="X84" i="4" s="1"/>
  <c r="Y84" i="4" s="1"/>
  <c r="Z84" i="4" s="1"/>
  <c r="D76" i="4"/>
  <c r="E76" i="4" s="1"/>
  <c r="F76" i="4" s="1"/>
  <c r="G76" i="4" s="1"/>
  <c r="H76" i="4" s="1"/>
  <c r="I76" i="4" s="1"/>
  <c r="J76" i="4" s="1"/>
  <c r="K76" i="4" s="1"/>
  <c r="L76" i="4" s="1"/>
  <c r="M76" i="4" s="1"/>
  <c r="N76" i="4" s="1"/>
  <c r="B68" i="4"/>
  <c r="B69" i="4" s="1"/>
  <c r="B70" i="4" s="1"/>
  <c r="B71" i="4" s="1"/>
  <c r="B72" i="4" s="1"/>
  <c r="B73" i="4" s="1"/>
  <c r="D66" i="4"/>
  <c r="E66" i="4" s="1"/>
  <c r="F66" i="4" s="1"/>
  <c r="G66" i="4" s="1"/>
  <c r="H66" i="4" s="1"/>
  <c r="I66" i="4" s="1"/>
  <c r="J66" i="4" s="1"/>
  <c r="K66" i="4" s="1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D58" i="4"/>
  <c r="E58" i="4" s="1"/>
  <c r="F58" i="4" s="1"/>
  <c r="G58" i="4" s="1"/>
  <c r="H58" i="4" s="1"/>
  <c r="I58" i="4" s="1"/>
  <c r="J58" i="4" s="1"/>
  <c r="K58" i="4" s="1"/>
  <c r="L58" i="4" s="1"/>
  <c r="M58" i="4" s="1"/>
  <c r="N58" i="4" s="1"/>
  <c r="B50" i="4"/>
  <c r="B51" i="4" s="1"/>
  <c r="B52" i="4" s="1"/>
  <c r="B53" i="4" s="1"/>
  <c r="B54" i="4" s="1"/>
  <c r="B55" i="4" s="1"/>
  <c r="D48" i="4"/>
  <c r="E48" i="4" s="1"/>
  <c r="F48" i="4" s="1"/>
  <c r="G48" i="4" s="1"/>
  <c r="H48" i="4" s="1"/>
  <c r="I48" i="4" s="1"/>
  <c r="J48" i="4" s="1"/>
  <c r="K48" i="4" s="1"/>
  <c r="L48" i="4" s="1"/>
  <c r="M48" i="4" s="1"/>
  <c r="N48" i="4" s="1"/>
  <c r="O48" i="4" s="1"/>
  <c r="P48" i="4" s="1"/>
  <c r="Q48" i="4" s="1"/>
  <c r="R48" i="4" s="1"/>
  <c r="S48" i="4" s="1"/>
  <c r="T48" i="4" s="1"/>
  <c r="U48" i="4" s="1"/>
  <c r="V48" i="4" s="1"/>
  <c r="W48" i="4" s="1"/>
  <c r="X48" i="4" s="1"/>
  <c r="Y48" i="4" s="1"/>
  <c r="Z48" i="4" s="1"/>
  <c r="D40" i="4"/>
  <c r="E40" i="4" s="1"/>
  <c r="F40" i="4" s="1"/>
  <c r="G40" i="4" s="1"/>
  <c r="H40" i="4" s="1"/>
  <c r="I40" i="4" s="1"/>
  <c r="J40" i="4" s="1"/>
  <c r="K40" i="4" s="1"/>
  <c r="L40" i="4" s="1"/>
  <c r="M40" i="4" s="1"/>
  <c r="N40" i="4" s="1"/>
  <c r="B33" i="4"/>
  <c r="B34" i="4" s="1"/>
  <c r="B35" i="4" s="1"/>
  <c r="B36" i="4" s="1"/>
  <c r="B37" i="4" s="1"/>
  <c r="B32" i="4"/>
  <c r="D30" i="4"/>
  <c r="E30" i="4" s="1"/>
  <c r="F30" i="4" s="1"/>
  <c r="G30" i="4" s="1"/>
  <c r="H30" i="4" s="1"/>
  <c r="I30" i="4" s="1"/>
  <c r="J30" i="4" s="1"/>
  <c r="K30" i="4" s="1"/>
  <c r="L30" i="4" s="1"/>
  <c r="M30" i="4" s="1"/>
  <c r="N30" i="4" s="1"/>
  <c r="O30" i="4" s="1"/>
  <c r="P30" i="4" s="1"/>
  <c r="Q30" i="4" s="1"/>
  <c r="R30" i="4" s="1"/>
  <c r="S30" i="4" s="1"/>
  <c r="T30" i="4" s="1"/>
  <c r="U30" i="4" s="1"/>
  <c r="V30" i="4" s="1"/>
  <c r="W30" i="4" s="1"/>
  <c r="X30" i="4" s="1"/>
  <c r="Y30" i="4" s="1"/>
  <c r="Z30" i="4" s="1"/>
  <c r="D22" i="4"/>
  <c r="E22" i="4" s="1"/>
  <c r="F22" i="4" s="1"/>
  <c r="G22" i="4" s="1"/>
  <c r="H22" i="4" s="1"/>
  <c r="I22" i="4" s="1"/>
  <c r="J22" i="4" s="1"/>
  <c r="K22" i="4" s="1"/>
  <c r="L22" i="4" s="1"/>
  <c r="M22" i="4" s="1"/>
  <c r="N22" i="4" s="1"/>
  <c r="B14" i="4"/>
  <c r="B15" i="4" s="1"/>
  <c r="B16" i="4" s="1"/>
  <c r="B17" i="4" s="1"/>
  <c r="B18" i="4" s="1"/>
  <c r="B19" i="4" s="1"/>
  <c r="D12" i="4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X12" i="4" s="1"/>
  <c r="Y12" i="4" s="1"/>
  <c r="Z12" i="4" s="1"/>
  <c r="D285" i="3"/>
  <c r="E285" i="3" s="1"/>
  <c r="F285" i="3" s="1"/>
  <c r="G285" i="3" s="1"/>
  <c r="H285" i="3" s="1"/>
  <c r="I285" i="3" s="1"/>
  <c r="J285" i="3" s="1"/>
  <c r="K285" i="3" s="1"/>
  <c r="L285" i="3" s="1"/>
  <c r="M285" i="3" s="1"/>
  <c r="N285" i="3" s="1"/>
  <c r="B277" i="3"/>
  <c r="B278" i="3" s="1"/>
  <c r="B279" i="3" s="1"/>
  <c r="B280" i="3" s="1"/>
  <c r="B281" i="3" s="1"/>
  <c r="B282" i="3" s="1"/>
  <c r="D275" i="3"/>
  <c r="E275" i="3" s="1"/>
  <c r="F275" i="3" s="1"/>
  <c r="G275" i="3" s="1"/>
  <c r="H275" i="3" s="1"/>
  <c r="I275" i="3" s="1"/>
  <c r="J275" i="3" s="1"/>
  <c r="K275" i="3" s="1"/>
  <c r="L275" i="3" s="1"/>
  <c r="M275" i="3" s="1"/>
  <c r="N275" i="3" s="1"/>
  <c r="O275" i="3" s="1"/>
  <c r="P275" i="3" s="1"/>
  <c r="Q275" i="3" s="1"/>
  <c r="R275" i="3" s="1"/>
  <c r="S275" i="3" s="1"/>
  <c r="T275" i="3" s="1"/>
  <c r="U275" i="3" s="1"/>
  <c r="V275" i="3" s="1"/>
  <c r="W275" i="3" s="1"/>
  <c r="X275" i="3" s="1"/>
  <c r="Y275" i="3" s="1"/>
  <c r="Z275" i="3" s="1"/>
  <c r="D262" i="3"/>
  <c r="E262" i="3" s="1"/>
  <c r="F262" i="3" s="1"/>
  <c r="G262" i="3" s="1"/>
  <c r="H262" i="3" s="1"/>
  <c r="I262" i="3" s="1"/>
  <c r="J262" i="3" s="1"/>
  <c r="K262" i="3" s="1"/>
  <c r="L262" i="3" s="1"/>
  <c r="M262" i="3" s="1"/>
  <c r="N262" i="3" s="1"/>
  <c r="B254" i="3"/>
  <c r="B255" i="3" s="1"/>
  <c r="B256" i="3" s="1"/>
  <c r="B257" i="3" s="1"/>
  <c r="B258" i="3" s="1"/>
  <c r="B259" i="3" s="1"/>
  <c r="D252" i="3"/>
  <c r="E252" i="3" s="1"/>
  <c r="F252" i="3" s="1"/>
  <c r="G252" i="3" s="1"/>
  <c r="H252" i="3" s="1"/>
  <c r="I252" i="3" s="1"/>
  <c r="J252" i="3" s="1"/>
  <c r="K252" i="3" s="1"/>
  <c r="L252" i="3" s="1"/>
  <c r="M252" i="3" s="1"/>
  <c r="N252" i="3" s="1"/>
  <c r="O252" i="3" s="1"/>
  <c r="P252" i="3" s="1"/>
  <c r="Q252" i="3" s="1"/>
  <c r="R252" i="3" s="1"/>
  <c r="S252" i="3" s="1"/>
  <c r="T252" i="3" s="1"/>
  <c r="U252" i="3" s="1"/>
  <c r="V252" i="3" s="1"/>
  <c r="W252" i="3" s="1"/>
  <c r="X252" i="3" s="1"/>
  <c r="Y252" i="3" s="1"/>
  <c r="Z252" i="3" s="1"/>
  <c r="D239" i="3"/>
  <c r="E239" i="3" s="1"/>
  <c r="F239" i="3" s="1"/>
  <c r="G239" i="3" s="1"/>
  <c r="H239" i="3" s="1"/>
  <c r="I239" i="3" s="1"/>
  <c r="J239" i="3" s="1"/>
  <c r="K239" i="3" s="1"/>
  <c r="L239" i="3" s="1"/>
  <c r="M239" i="3" s="1"/>
  <c r="N239" i="3" s="1"/>
  <c r="B231" i="3"/>
  <c r="B232" i="3" s="1"/>
  <c r="B233" i="3" s="1"/>
  <c r="B234" i="3" s="1"/>
  <c r="B235" i="3" s="1"/>
  <c r="B236" i="3" s="1"/>
  <c r="D229" i="3"/>
  <c r="E229" i="3" s="1"/>
  <c r="F229" i="3" s="1"/>
  <c r="G229" i="3" s="1"/>
  <c r="H229" i="3" s="1"/>
  <c r="I229" i="3" s="1"/>
  <c r="J229" i="3" s="1"/>
  <c r="K229" i="3" s="1"/>
  <c r="L229" i="3" s="1"/>
  <c r="M229" i="3" s="1"/>
  <c r="N229" i="3" s="1"/>
  <c r="O229" i="3" s="1"/>
  <c r="P229" i="3" s="1"/>
  <c r="Q229" i="3" s="1"/>
  <c r="R229" i="3" s="1"/>
  <c r="S229" i="3" s="1"/>
  <c r="T229" i="3" s="1"/>
  <c r="U229" i="3" s="1"/>
  <c r="V229" i="3" s="1"/>
  <c r="W229" i="3" s="1"/>
  <c r="X229" i="3" s="1"/>
  <c r="Y229" i="3" s="1"/>
  <c r="Z229" i="3" s="1"/>
  <c r="D209" i="3"/>
  <c r="E209" i="3" s="1"/>
  <c r="F209" i="3" s="1"/>
  <c r="G209" i="3" s="1"/>
  <c r="H209" i="3" s="1"/>
  <c r="I209" i="3" s="1"/>
  <c r="J209" i="3" s="1"/>
  <c r="K209" i="3" s="1"/>
  <c r="L209" i="3" s="1"/>
  <c r="M209" i="3" s="1"/>
  <c r="N209" i="3" s="1"/>
  <c r="B201" i="3"/>
  <c r="B202" i="3" s="1"/>
  <c r="B203" i="3" s="1"/>
  <c r="B204" i="3" s="1"/>
  <c r="B205" i="3" s="1"/>
  <c r="B206" i="3" s="1"/>
  <c r="D199" i="3"/>
  <c r="E199" i="3" s="1"/>
  <c r="F199" i="3" s="1"/>
  <c r="G199" i="3" s="1"/>
  <c r="H199" i="3" s="1"/>
  <c r="I199" i="3" s="1"/>
  <c r="J199" i="3" s="1"/>
  <c r="K199" i="3" s="1"/>
  <c r="L199" i="3" s="1"/>
  <c r="M199" i="3" s="1"/>
  <c r="N199" i="3" s="1"/>
  <c r="O199" i="3" s="1"/>
  <c r="P199" i="3" s="1"/>
  <c r="Q199" i="3" s="1"/>
  <c r="R199" i="3" s="1"/>
  <c r="S199" i="3" s="1"/>
  <c r="T199" i="3" s="1"/>
  <c r="U199" i="3" s="1"/>
  <c r="V199" i="3" s="1"/>
  <c r="W199" i="3" s="1"/>
  <c r="X199" i="3" s="1"/>
  <c r="Y199" i="3" s="1"/>
  <c r="Z199" i="3" s="1"/>
  <c r="D186" i="3"/>
  <c r="E186" i="3" s="1"/>
  <c r="F186" i="3" s="1"/>
  <c r="G186" i="3" s="1"/>
  <c r="H186" i="3" s="1"/>
  <c r="I186" i="3" s="1"/>
  <c r="J186" i="3" s="1"/>
  <c r="K186" i="3" s="1"/>
  <c r="L186" i="3" s="1"/>
  <c r="M186" i="3" s="1"/>
  <c r="N186" i="3" s="1"/>
  <c r="B178" i="3"/>
  <c r="B179" i="3" s="1"/>
  <c r="B180" i="3" s="1"/>
  <c r="B181" i="3" s="1"/>
  <c r="B182" i="3" s="1"/>
  <c r="B183" i="3" s="1"/>
  <c r="D176" i="3"/>
  <c r="E176" i="3" s="1"/>
  <c r="F176" i="3" s="1"/>
  <c r="G176" i="3" s="1"/>
  <c r="H176" i="3" s="1"/>
  <c r="I176" i="3" s="1"/>
  <c r="J176" i="3" s="1"/>
  <c r="K176" i="3" s="1"/>
  <c r="L176" i="3" s="1"/>
  <c r="M176" i="3" s="1"/>
  <c r="N176" i="3" s="1"/>
  <c r="O176" i="3" s="1"/>
  <c r="P176" i="3" s="1"/>
  <c r="Q176" i="3" s="1"/>
  <c r="R176" i="3" s="1"/>
  <c r="S176" i="3" s="1"/>
  <c r="T176" i="3" s="1"/>
  <c r="U176" i="3" s="1"/>
  <c r="V176" i="3" s="1"/>
  <c r="W176" i="3" s="1"/>
  <c r="X176" i="3" s="1"/>
  <c r="Y176" i="3" s="1"/>
  <c r="Z176" i="3" s="1"/>
  <c r="D163" i="3"/>
  <c r="E163" i="3" s="1"/>
  <c r="F163" i="3" s="1"/>
  <c r="G163" i="3" s="1"/>
  <c r="H163" i="3" s="1"/>
  <c r="I163" i="3" s="1"/>
  <c r="J163" i="3" s="1"/>
  <c r="K163" i="3" s="1"/>
  <c r="L163" i="3" s="1"/>
  <c r="M163" i="3" s="1"/>
  <c r="N163" i="3" s="1"/>
  <c r="B155" i="3"/>
  <c r="B156" i="3" s="1"/>
  <c r="B157" i="3" s="1"/>
  <c r="B158" i="3" s="1"/>
  <c r="B159" i="3" s="1"/>
  <c r="B160" i="3" s="1"/>
  <c r="D153" i="3"/>
  <c r="E153" i="3" s="1"/>
  <c r="F153" i="3" s="1"/>
  <c r="G153" i="3" s="1"/>
  <c r="H153" i="3" s="1"/>
  <c r="I153" i="3" s="1"/>
  <c r="J153" i="3" s="1"/>
  <c r="K153" i="3" s="1"/>
  <c r="L153" i="3" s="1"/>
  <c r="M153" i="3" s="1"/>
  <c r="N153" i="3" s="1"/>
  <c r="O153" i="3" s="1"/>
  <c r="P153" i="3" s="1"/>
  <c r="Q153" i="3" s="1"/>
  <c r="R153" i="3" s="1"/>
  <c r="S153" i="3" s="1"/>
  <c r="T153" i="3" s="1"/>
  <c r="U153" i="3" s="1"/>
  <c r="V153" i="3" s="1"/>
  <c r="W153" i="3" s="1"/>
  <c r="X153" i="3" s="1"/>
  <c r="Y153" i="3" s="1"/>
  <c r="Z153" i="3" s="1"/>
  <c r="D133" i="3"/>
  <c r="E133" i="3" s="1"/>
  <c r="F133" i="3" s="1"/>
  <c r="G133" i="3" s="1"/>
  <c r="H133" i="3" s="1"/>
  <c r="I133" i="3" s="1"/>
  <c r="J133" i="3" s="1"/>
  <c r="K133" i="3" s="1"/>
  <c r="L133" i="3" s="1"/>
  <c r="M133" i="3" s="1"/>
  <c r="N133" i="3" s="1"/>
  <c r="Y130" i="3"/>
  <c r="X130" i="3"/>
  <c r="W130" i="3"/>
  <c r="U130" i="3"/>
  <c r="T130" i="3"/>
  <c r="Y129" i="3"/>
  <c r="X129" i="3"/>
  <c r="W129" i="3"/>
  <c r="U129" i="3"/>
  <c r="T129" i="3"/>
  <c r="Y128" i="3"/>
  <c r="X128" i="3"/>
  <c r="T128" i="3"/>
  <c r="Y127" i="3"/>
  <c r="X127" i="3"/>
  <c r="T127" i="3"/>
  <c r="Y126" i="3"/>
  <c r="X126" i="3"/>
  <c r="T126" i="3"/>
  <c r="Y125" i="3"/>
  <c r="X125" i="3"/>
  <c r="T125" i="3"/>
  <c r="B125" i="3"/>
  <c r="B126" i="3" s="1"/>
  <c r="B127" i="3" s="1"/>
  <c r="B128" i="3" s="1"/>
  <c r="B129" i="3" s="1"/>
  <c r="B130" i="3" s="1"/>
  <c r="Y124" i="3"/>
  <c r="X124" i="3"/>
  <c r="T124" i="3"/>
  <c r="D123" i="3"/>
  <c r="E123" i="3" s="1"/>
  <c r="F123" i="3" s="1"/>
  <c r="G123" i="3" s="1"/>
  <c r="H123" i="3" s="1"/>
  <c r="I123" i="3" s="1"/>
  <c r="J123" i="3" s="1"/>
  <c r="K123" i="3" s="1"/>
  <c r="L123" i="3" s="1"/>
  <c r="M123" i="3" s="1"/>
  <c r="N123" i="3" s="1"/>
  <c r="O123" i="3" s="1"/>
  <c r="P123" i="3" s="1"/>
  <c r="Q123" i="3" s="1"/>
  <c r="R123" i="3" s="1"/>
  <c r="S123" i="3" s="1"/>
  <c r="T123" i="3" s="1"/>
  <c r="U123" i="3" s="1"/>
  <c r="V123" i="3" s="1"/>
  <c r="W123" i="3" s="1"/>
  <c r="X123" i="3" s="1"/>
  <c r="Y123" i="3" s="1"/>
  <c r="Z123" i="3" s="1"/>
  <c r="D112" i="3"/>
  <c r="E112" i="3" s="1"/>
  <c r="F112" i="3" s="1"/>
  <c r="G112" i="3" s="1"/>
  <c r="H112" i="3" s="1"/>
  <c r="I112" i="3" s="1"/>
  <c r="J112" i="3" s="1"/>
  <c r="K112" i="3" s="1"/>
  <c r="L112" i="3" s="1"/>
  <c r="M112" i="3" s="1"/>
  <c r="N112" i="3" s="1"/>
  <c r="B104" i="3"/>
  <c r="B105" i="3" s="1"/>
  <c r="B106" i="3" s="1"/>
  <c r="B107" i="3" s="1"/>
  <c r="B108" i="3" s="1"/>
  <c r="B109" i="3" s="1"/>
  <c r="D102" i="3"/>
  <c r="E102" i="3" s="1"/>
  <c r="F102" i="3" s="1"/>
  <c r="G102" i="3" s="1"/>
  <c r="H102" i="3" s="1"/>
  <c r="I102" i="3" s="1"/>
  <c r="J102" i="3" s="1"/>
  <c r="K102" i="3" s="1"/>
  <c r="L102" i="3" s="1"/>
  <c r="M102" i="3" s="1"/>
  <c r="N102" i="3" s="1"/>
  <c r="O102" i="3" s="1"/>
  <c r="P102" i="3" s="1"/>
  <c r="Q102" i="3" s="1"/>
  <c r="R102" i="3" s="1"/>
  <c r="S102" i="3" s="1"/>
  <c r="T102" i="3" s="1"/>
  <c r="U102" i="3" s="1"/>
  <c r="V102" i="3" s="1"/>
  <c r="W102" i="3" s="1"/>
  <c r="X102" i="3" s="1"/>
  <c r="Y102" i="3" s="1"/>
  <c r="Z102" i="3" s="1"/>
  <c r="E94" i="3"/>
  <c r="F94" i="3" s="1"/>
  <c r="G94" i="3" s="1"/>
  <c r="H94" i="3" s="1"/>
  <c r="I94" i="3" s="1"/>
  <c r="J94" i="3" s="1"/>
  <c r="K94" i="3" s="1"/>
  <c r="L94" i="3" s="1"/>
  <c r="M94" i="3" s="1"/>
  <c r="N94" i="3" s="1"/>
  <c r="D94" i="3"/>
  <c r="B86" i="3"/>
  <c r="B87" i="3" s="1"/>
  <c r="B88" i="3" s="1"/>
  <c r="B89" i="3" s="1"/>
  <c r="B90" i="3" s="1"/>
  <c r="B91" i="3" s="1"/>
  <c r="D84" i="3"/>
  <c r="E84" i="3" s="1"/>
  <c r="F84" i="3" s="1"/>
  <c r="G84" i="3" s="1"/>
  <c r="H84" i="3" s="1"/>
  <c r="I84" i="3" s="1"/>
  <c r="J84" i="3" s="1"/>
  <c r="K84" i="3" s="1"/>
  <c r="L84" i="3" s="1"/>
  <c r="M84" i="3" s="1"/>
  <c r="N84" i="3" s="1"/>
  <c r="O84" i="3" s="1"/>
  <c r="P84" i="3" s="1"/>
  <c r="Q84" i="3" s="1"/>
  <c r="R84" i="3" s="1"/>
  <c r="S84" i="3" s="1"/>
  <c r="T84" i="3" s="1"/>
  <c r="U84" i="3" s="1"/>
  <c r="V84" i="3" s="1"/>
  <c r="W84" i="3" s="1"/>
  <c r="X84" i="3" s="1"/>
  <c r="Y84" i="3" s="1"/>
  <c r="Z84" i="3" s="1"/>
  <c r="D76" i="3"/>
  <c r="E76" i="3" s="1"/>
  <c r="F76" i="3" s="1"/>
  <c r="G76" i="3" s="1"/>
  <c r="H76" i="3" s="1"/>
  <c r="I76" i="3" s="1"/>
  <c r="J76" i="3" s="1"/>
  <c r="K76" i="3" s="1"/>
  <c r="L76" i="3" s="1"/>
  <c r="M76" i="3" s="1"/>
  <c r="N76" i="3" s="1"/>
  <c r="B68" i="3"/>
  <c r="B69" i="3" s="1"/>
  <c r="B70" i="3" s="1"/>
  <c r="B71" i="3" s="1"/>
  <c r="B72" i="3" s="1"/>
  <c r="B73" i="3" s="1"/>
  <c r="D66" i="3"/>
  <c r="E66" i="3" s="1"/>
  <c r="F66" i="3" s="1"/>
  <c r="G66" i="3" s="1"/>
  <c r="H66" i="3" s="1"/>
  <c r="I66" i="3" s="1"/>
  <c r="J66" i="3" s="1"/>
  <c r="K66" i="3" s="1"/>
  <c r="L66" i="3" s="1"/>
  <c r="M66" i="3" s="1"/>
  <c r="N66" i="3" s="1"/>
  <c r="O66" i="3" s="1"/>
  <c r="P66" i="3" s="1"/>
  <c r="Q66" i="3" s="1"/>
  <c r="R66" i="3" s="1"/>
  <c r="S66" i="3" s="1"/>
  <c r="T66" i="3" s="1"/>
  <c r="U66" i="3" s="1"/>
  <c r="V66" i="3" s="1"/>
  <c r="W66" i="3" s="1"/>
  <c r="X66" i="3" s="1"/>
  <c r="Y66" i="3" s="1"/>
  <c r="Z66" i="3" s="1"/>
  <c r="D58" i="3"/>
  <c r="E58" i="3" s="1"/>
  <c r="F58" i="3" s="1"/>
  <c r="G58" i="3" s="1"/>
  <c r="H58" i="3" s="1"/>
  <c r="I58" i="3" s="1"/>
  <c r="J58" i="3" s="1"/>
  <c r="K58" i="3" s="1"/>
  <c r="L58" i="3" s="1"/>
  <c r="M58" i="3" s="1"/>
  <c r="N58" i="3" s="1"/>
  <c r="B50" i="3"/>
  <c r="B51" i="3" s="1"/>
  <c r="B52" i="3" s="1"/>
  <c r="B53" i="3" s="1"/>
  <c r="B54" i="3" s="1"/>
  <c r="B55" i="3" s="1"/>
  <c r="D48" i="3"/>
  <c r="E48" i="3" s="1"/>
  <c r="F48" i="3" s="1"/>
  <c r="G48" i="3" s="1"/>
  <c r="H48" i="3" s="1"/>
  <c r="I48" i="3" s="1"/>
  <c r="J48" i="3" s="1"/>
  <c r="K48" i="3" s="1"/>
  <c r="L48" i="3" s="1"/>
  <c r="M48" i="3" s="1"/>
  <c r="N48" i="3" s="1"/>
  <c r="O48" i="3" s="1"/>
  <c r="P48" i="3" s="1"/>
  <c r="Q48" i="3" s="1"/>
  <c r="R48" i="3" s="1"/>
  <c r="S48" i="3" s="1"/>
  <c r="T48" i="3" s="1"/>
  <c r="U48" i="3" s="1"/>
  <c r="V48" i="3" s="1"/>
  <c r="W48" i="3" s="1"/>
  <c r="X48" i="3" s="1"/>
  <c r="Y48" i="3" s="1"/>
  <c r="Z48" i="3" s="1"/>
  <c r="D40" i="3"/>
  <c r="E40" i="3" s="1"/>
  <c r="F40" i="3" s="1"/>
  <c r="G40" i="3" s="1"/>
  <c r="H40" i="3" s="1"/>
  <c r="I40" i="3" s="1"/>
  <c r="J40" i="3" s="1"/>
  <c r="K40" i="3" s="1"/>
  <c r="L40" i="3" s="1"/>
  <c r="M40" i="3" s="1"/>
  <c r="N40" i="3" s="1"/>
  <c r="S33" i="3"/>
  <c r="R33" i="3"/>
  <c r="Q33" i="3"/>
  <c r="B32" i="3"/>
  <c r="B33" i="3" s="1"/>
  <c r="B34" i="3" s="1"/>
  <c r="B35" i="3" s="1"/>
  <c r="B36" i="3" s="1"/>
  <c r="B37" i="3" s="1"/>
  <c r="D30" i="3"/>
  <c r="E30" i="3" s="1"/>
  <c r="F30" i="3" s="1"/>
  <c r="G30" i="3" s="1"/>
  <c r="H30" i="3" s="1"/>
  <c r="I30" i="3" s="1"/>
  <c r="J30" i="3" s="1"/>
  <c r="K30" i="3" s="1"/>
  <c r="L30" i="3" s="1"/>
  <c r="M30" i="3" s="1"/>
  <c r="N30" i="3" s="1"/>
  <c r="O30" i="3" s="1"/>
  <c r="P30" i="3" s="1"/>
  <c r="Q30" i="3" s="1"/>
  <c r="R30" i="3" s="1"/>
  <c r="S30" i="3" s="1"/>
  <c r="T30" i="3" s="1"/>
  <c r="U30" i="3" s="1"/>
  <c r="V30" i="3" s="1"/>
  <c r="W30" i="3" s="1"/>
  <c r="X30" i="3" s="1"/>
  <c r="Y30" i="3" s="1"/>
  <c r="Z30" i="3" s="1"/>
  <c r="D22" i="3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B14" i="3"/>
  <c r="B15" i="3" s="1"/>
  <c r="B16" i="3" s="1"/>
  <c r="B17" i="3" s="1"/>
  <c r="B18" i="3" s="1"/>
  <c r="B19" i="3" s="1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U12" i="3" s="1"/>
  <c r="V12" i="3" s="1"/>
  <c r="W12" i="3" s="1"/>
  <c r="X12" i="3" s="1"/>
  <c r="Y12" i="3" s="1"/>
  <c r="Z12" i="3" s="1"/>
  <c r="D209" i="2"/>
  <c r="E209" i="2" s="1"/>
  <c r="F209" i="2" s="1"/>
  <c r="G209" i="2" s="1"/>
  <c r="H209" i="2" s="1"/>
  <c r="I209" i="2" s="1"/>
  <c r="J209" i="2" s="1"/>
  <c r="K209" i="2" s="1"/>
  <c r="L209" i="2" s="1"/>
  <c r="M209" i="2" s="1"/>
  <c r="N209" i="2" s="1"/>
  <c r="B201" i="2"/>
  <c r="B202" i="2" s="1"/>
  <c r="B203" i="2" s="1"/>
  <c r="B204" i="2" s="1"/>
  <c r="B205" i="2" s="1"/>
  <c r="B206" i="2" s="1"/>
  <c r="D199" i="2"/>
  <c r="E199" i="2" s="1"/>
  <c r="F199" i="2" s="1"/>
  <c r="G199" i="2" s="1"/>
  <c r="H199" i="2" s="1"/>
  <c r="I199" i="2" s="1"/>
  <c r="J199" i="2" s="1"/>
  <c r="K199" i="2" s="1"/>
  <c r="L199" i="2" s="1"/>
  <c r="M199" i="2" s="1"/>
  <c r="N199" i="2" s="1"/>
  <c r="O199" i="2" s="1"/>
  <c r="P199" i="2" s="1"/>
  <c r="Q199" i="2" s="1"/>
  <c r="R199" i="2" s="1"/>
  <c r="S199" i="2" s="1"/>
  <c r="T199" i="2" s="1"/>
  <c r="U199" i="2" s="1"/>
  <c r="V199" i="2" s="1"/>
  <c r="W199" i="2" s="1"/>
  <c r="X199" i="2" s="1"/>
  <c r="Y199" i="2" s="1"/>
  <c r="Z199" i="2" s="1"/>
  <c r="D186" i="2"/>
  <c r="E186" i="2" s="1"/>
  <c r="F186" i="2" s="1"/>
  <c r="G186" i="2" s="1"/>
  <c r="H186" i="2" s="1"/>
  <c r="I186" i="2" s="1"/>
  <c r="J186" i="2" s="1"/>
  <c r="K186" i="2" s="1"/>
  <c r="L186" i="2" s="1"/>
  <c r="M186" i="2" s="1"/>
  <c r="N186" i="2" s="1"/>
  <c r="B178" i="2"/>
  <c r="B179" i="2" s="1"/>
  <c r="B180" i="2" s="1"/>
  <c r="B181" i="2" s="1"/>
  <c r="B182" i="2" s="1"/>
  <c r="B183" i="2" s="1"/>
  <c r="D176" i="2"/>
  <c r="E176" i="2" s="1"/>
  <c r="F176" i="2" s="1"/>
  <c r="G176" i="2" s="1"/>
  <c r="H176" i="2" s="1"/>
  <c r="I176" i="2" s="1"/>
  <c r="J176" i="2" s="1"/>
  <c r="K176" i="2" s="1"/>
  <c r="L176" i="2" s="1"/>
  <c r="M176" i="2" s="1"/>
  <c r="N176" i="2" s="1"/>
  <c r="O176" i="2" s="1"/>
  <c r="P176" i="2" s="1"/>
  <c r="Q176" i="2" s="1"/>
  <c r="R176" i="2" s="1"/>
  <c r="S176" i="2" s="1"/>
  <c r="T176" i="2" s="1"/>
  <c r="U176" i="2" s="1"/>
  <c r="V176" i="2" s="1"/>
  <c r="W176" i="2" s="1"/>
  <c r="X176" i="2" s="1"/>
  <c r="Y176" i="2" s="1"/>
  <c r="Z176" i="2" s="1"/>
  <c r="D163" i="2"/>
  <c r="E163" i="2" s="1"/>
  <c r="F163" i="2" s="1"/>
  <c r="G163" i="2" s="1"/>
  <c r="H163" i="2" s="1"/>
  <c r="I163" i="2" s="1"/>
  <c r="J163" i="2" s="1"/>
  <c r="K163" i="2" s="1"/>
  <c r="L163" i="2" s="1"/>
  <c r="M163" i="2" s="1"/>
  <c r="N163" i="2" s="1"/>
  <c r="S158" i="2"/>
  <c r="R158" i="2"/>
  <c r="Q158" i="2"/>
  <c r="P158" i="2"/>
  <c r="O158" i="2"/>
  <c r="N158" i="2"/>
  <c r="M158" i="2"/>
  <c r="L158" i="2"/>
  <c r="S157" i="2"/>
  <c r="R157" i="2"/>
  <c r="Q157" i="2"/>
  <c r="P157" i="2"/>
  <c r="O157" i="2"/>
  <c r="N157" i="2"/>
  <c r="M157" i="2"/>
  <c r="L157" i="2"/>
  <c r="O156" i="2"/>
  <c r="N156" i="2"/>
  <c r="M156" i="2"/>
  <c r="L156" i="2"/>
  <c r="S155" i="2"/>
  <c r="R155" i="2"/>
  <c r="Q155" i="2"/>
  <c r="P155" i="2"/>
  <c r="O155" i="2"/>
  <c r="N155" i="2"/>
  <c r="M155" i="2"/>
  <c r="L155" i="2"/>
  <c r="B155" i="2"/>
  <c r="B156" i="2" s="1"/>
  <c r="B157" i="2" s="1"/>
  <c r="B158" i="2" s="1"/>
  <c r="B159" i="2" s="1"/>
  <c r="B160" i="2" s="1"/>
  <c r="S154" i="2"/>
  <c r="R154" i="2"/>
  <c r="Q154" i="2"/>
  <c r="P154" i="2"/>
  <c r="O154" i="2"/>
  <c r="N154" i="2"/>
  <c r="M154" i="2"/>
  <c r="L154" i="2"/>
  <c r="D153" i="2"/>
  <c r="E153" i="2" s="1"/>
  <c r="F153" i="2" s="1"/>
  <c r="G153" i="2" s="1"/>
  <c r="H153" i="2" s="1"/>
  <c r="I153" i="2" s="1"/>
  <c r="J153" i="2" s="1"/>
  <c r="K153" i="2" s="1"/>
  <c r="L153" i="2" s="1"/>
  <c r="M153" i="2" s="1"/>
  <c r="N153" i="2" s="1"/>
  <c r="O153" i="2" s="1"/>
  <c r="P153" i="2" s="1"/>
  <c r="Q153" i="2" s="1"/>
  <c r="R153" i="2" s="1"/>
  <c r="S153" i="2" s="1"/>
  <c r="T153" i="2" s="1"/>
  <c r="U153" i="2" s="1"/>
  <c r="V153" i="2" s="1"/>
  <c r="W153" i="2" s="1"/>
  <c r="X153" i="2" s="1"/>
  <c r="Y153" i="2" s="1"/>
  <c r="Z153" i="2" s="1"/>
  <c r="D133" i="2"/>
  <c r="E133" i="2" s="1"/>
  <c r="F133" i="2" s="1"/>
  <c r="G133" i="2" s="1"/>
  <c r="H133" i="2" s="1"/>
  <c r="I133" i="2" s="1"/>
  <c r="J133" i="2" s="1"/>
  <c r="K133" i="2" s="1"/>
  <c r="L133" i="2" s="1"/>
  <c r="M133" i="2" s="1"/>
  <c r="N133" i="2" s="1"/>
  <c r="X130" i="2"/>
  <c r="U130" i="2"/>
  <c r="T130" i="2"/>
  <c r="X129" i="2"/>
  <c r="U129" i="2"/>
  <c r="T129" i="2"/>
  <c r="T128" i="2"/>
  <c r="T127" i="2"/>
  <c r="T126" i="2"/>
  <c r="T125" i="2"/>
  <c r="B125" i="2"/>
  <c r="B126" i="2" s="1"/>
  <c r="B127" i="2" s="1"/>
  <c r="B128" i="2" s="1"/>
  <c r="B129" i="2" s="1"/>
  <c r="B130" i="2" s="1"/>
  <c r="T124" i="2"/>
  <c r="D123" i="2"/>
  <c r="E123" i="2" s="1"/>
  <c r="F123" i="2" s="1"/>
  <c r="G123" i="2" s="1"/>
  <c r="H123" i="2" s="1"/>
  <c r="I123" i="2" s="1"/>
  <c r="J123" i="2" s="1"/>
  <c r="K123" i="2" s="1"/>
  <c r="L123" i="2" s="1"/>
  <c r="M123" i="2" s="1"/>
  <c r="N123" i="2" s="1"/>
  <c r="O123" i="2" s="1"/>
  <c r="P123" i="2" s="1"/>
  <c r="Q123" i="2" s="1"/>
  <c r="R123" i="2" s="1"/>
  <c r="S123" i="2" s="1"/>
  <c r="T123" i="2" s="1"/>
  <c r="U123" i="2" s="1"/>
  <c r="V123" i="2" s="1"/>
  <c r="W123" i="2" s="1"/>
  <c r="X123" i="2" s="1"/>
  <c r="Y123" i="2" s="1"/>
  <c r="Z123" i="2" s="1"/>
  <c r="D112" i="2"/>
  <c r="E112" i="2" s="1"/>
  <c r="F112" i="2" s="1"/>
  <c r="G112" i="2" s="1"/>
  <c r="H112" i="2" s="1"/>
  <c r="I112" i="2" s="1"/>
  <c r="J112" i="2" s="1"/>
  <c r="K112" i="2" s="1"/>
  <c r="L112" i="2" s="1"/>
  <c r="M112" i="2" s="1"/>
  <c r="N112" i="2" s="1"/>
  <c r="B104" i="2"/>
  <c r="B105" i="2" s="1"/>
  <c r="B106" i="2" s="1"/>
  <c r="B107" i="2" s="1"/>
  <c r="B108" i="2" s="1"/>
  <c r="B109" i="2" s="1"/>
  <c r="D102" i="2"/>
  <c r="E102" i="2" s="1"/>
  <c r="F102" i="2" s="1"/>
  <c r="G102" i="2" s="1"/>
  <c r="H102" i="2" s="1"/>
  <c r="I102" i="2" s="1"/>
  <c r="J102" i="2" s="1"/>
  <c r="K102" i="2" s="1"/>
  <c r="L102" i="2" s="1"/>
  <c r="M102" i="2" s="1"/>
  <c r="N102" i="2" s="1"/>
  <c r="O102" i="2" s="1"/>
  <c r="P102" i="2" s="1"/>
  <c r="Q102" i="2" s="1"/>
  <c r="R102" i="2" s="1"/>
  <c r="S102" i="2" s="1"/>
  <c r="T102" i="2" s="1"/>
  <c r="U102" i="2" s="1"/>
  <c r="V102" i="2" s="1"/>
  <c r="W102" i="2" s="1"/>
  <c r="X102" i="2" s="1"/>
  <c r="Y102" i="2" s="1"/>
  <c r="Z102" i="2" s="1"/>
  <c r="D94" i="2"/>
  <c r="E94" i="2" s="1"/>
  <c r="F94" i="2" s="1"/>
  <c r="G94" i="2" s="1"/>
  <c r="H94" i="2" s="1"/>
  <c r="I94" i="2" s="1"/>
  <c r="J94" i="2" s="1"/>
  <c r="K94" i="2" s="1"/>
  <c r="L94" i="2" s="1"/>
  <c r="M94" i="2" s="1"/>
  <c r="N94" i="2" s="1"/>
  <c r="B86" i="2"/>
  <c r="B87" i="2" s="1"/>
  <c r="B88" i="2" s="1"/>
  <c r="B89" i="2" s="1"/>
  <c r="B90" i="2" s="1"/>
  <c r="B91" i="2" s="1"/>
  <c r="D84" i="2"/>
  <c r="E84" i="2" s="1"/>
  <c r="F84" i="2" s="1"/>
  <c r="G84" i="2" s="1"/>
  <c r="H84" i="2" s="1"/>
  <c r="I84" i="2" s="1"/>
  <c r="J84" i="2" s="1"/>
  <c r="K84" i="2" s="1"/>
  <c r="L84" i="2" s="1"/>
  <c r="M84" i="2" s="1"/>
  <c r="N84" i="2" s="1"/>
  <c r="O84" i="2" s="1"/>
  <c r="P84" i="2" s="1"/>
  <c r="Q84" i="2" s="1"/>
  <c r="R84" i="2" s="1"/>
  <c r="S84" i="2" s="1"/>
  <c r="T84" i="2" s="1"/>
  <c r="U84" i="2" s="1"/>
  <c r="V84" i="2" s="1"/>
  <c r="W84" i="2" s="1"/>
  <c r="X84" i="2" s="1"/>
  <c r="Y84" i="2" s="1"/>
  <c r="Z84" i="2" s="1"/>
  <c r="D76" i="2"/>
  <c r="E76" i="2" s="1"/>
  <c r="F76" i="2" s="1"/>
  <c r="G76" i="2" s="1"/>
  <c r="H76" i="2" s="1"/>
  <c r="I76" i="2" s="1"/>
  <c r="J76" i="2" s="1"/>
  <c r="K76" i="2" s="1"/>
  <c r="L76" i="2" s="1"/>
  <c r="M76" i="2" s="1"/>
  <c r="N76" i="2" s="1"/>
  <c r="B68" i="2"/>
  <c r="B69" i="2" s="1"/>
  <c r="B70" i="2" s="1"/>
  <c r="B71" i="2" s="1"/>
  <c r="B72" i="2" s="1"/>
  <c r="B73" i="2" s="1"/>
  <c r="D66" i="2"/>
  <c r="E66" i="2" s="1"/>
  <c r="F66" i="2" s="1"/>
  <c r="G66" i="2" s="1"/>
  <c r="H66" i="2" s="1"/>
  <c r="I66" i="2" s="1"/>
  <c r="J66" i="2" s="1"/>
  <c r="K66" i="2" s="1"/>
  <c r="L66" i="2" s="1"/>
  <c r="M66" i="2" s="1"/>
  <c r="N66" i="2" s="1"/>
  <c r="O66" i="2" s="1"/>
  <c r="P66" i="2" s="1"/>
  <c r="Q66" i="2" s="1"/>
  <c r="R66" i="2" s="1"/>
  <c r="S66" i="2" s="1"/>
  <c r="T66" i="2" s="1"/>
  <c r="U66" i="2" s="1"/>
  <c r="V66" i="2" s="1"/>
  <c r="W66" i="2" s="1"/>
  <c r="X66" i="2" s="1"/>
  <c r="Y66" i="2" s="1"/>
  <c r="Z66" i="2" s="1"/>
  <c r="D58" i="2"/>
  <c r="E58" i="2" s="1"/>
  <c r="F58" i="2" s="1"/>
  <c r="G58" i="2" s="1"/>
  <c r="H58" i="2" s="1"/>
  <c r="I58" i="2" s="1"/>
  <c r="J58" i="2" s="1"/>
  <c r="K58" i="2" s="1"/>
  <c r="L58" i="2" s="1"/>
  <c r="M58" i="2" s="1"/>
  <c r="N58" i="2" s="1"/>
  <c r="B50" i="2"/>
  <c r="B51" i="2" s="1"/>
  <c r="B52" i="2" s="1"/>
  <c r="B53" i="2" s="1"/>
  <c r="B54" i="2" s="1"/>
  <c r="B55" i="2" s="1"/>
  <c r="D48" i="2"/>
  <c r="E48" i="2" s="1"/>
  <c r="F48" i="2" s="1"/>
  <c r="G48" i="2" s="1"/>
  <c r="H48" i="2" s="1"/>
  <c r="I48" i="2" s="1"/>
  <c r="J48" i="2" s="1"/>
  <c r="K48" i="2" s="1"/>
  <c r="L48" i="2" s="1"/>
  <c r="M48" i="2" s="1"/>
  <c r="N48" i="2" s="1"/>
  <c r="O48" i="2" s="1"/>
  <c r="P48" i="2" s="1"/>
  <c r="Q48" i="2" s="1"/>
  <c r="R48" i="2" s="1"/>
  <c r="S48" i="2" s="1"/>
  <c r="T48" i="2" s="1"/>
  <c r="U48" i="2" s="1"/>
  <c r="V48" i="2" s="1"/>
  <c r="W48" i="2" s="1"/>
  <c r="X48" i="2" s="1"/>
  <c r="Y48" i="2" s="1"/>
  <c r="Z48" i="2" s="1"/>
  <c r="D40" i="2"/>
  <c r="E40" i="2" s="1"/>
  <c r="F40" i="2" s="1"/>
  <c r="G40" i="2" s="1"/>
  <c r="H40" i="2" s="1"/>
  <c r="I40" i="2" s="1"/>
  <c r="J40" i="2" s="1"/>
  <c r="K40" i="2" s="1"/>
  <c r="L40" i="2" s="1"/>
  <c r="M40" i="2" s="1"/>
  <c r="N40" i="2" s="1"/>
  <c r="B32" i="2"/>
  <c r="B33" i="2" s="1"/>
  <c r="B34" i="2" s="1"/>
  <c r="B35" i="2" s="1"/>
  <c r="B36" i="2" s="1"/>
  <c r="B37" i="2" s="1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D22" i="2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B14" i="2"/>
  <c r="B15" i="2" s="1"/>
  <c r="B16" i="2" s="1"/>
  <c r="B17" i="2" s="1"/>
  <c r="B18" i="2" s="1"/>
  <c r="B19" i="2" s="1"/>
  <c r="D12" i="2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G7" i="12" l="1"/>
  <c r="G8" i="12"/>
  <c r="G7" i="11"/>
  <c r="G8" i="11"/>
  <c r="G7" i="7"/>
  <c r="G8" i="7"/>
</calcChain>
</file>

<file path=xl/sharedStrings.xml><?xml version="1.0" encoding="utf-8"?>
<sst xmlns="http://schemas.openxmlformats.org/spreadsheetml/2006/main" count="6263" uniqueCount="199">
  <si>
    <t>Circulation</t>
  </si>
  <si>
    <t>Salle de réunion</t>
  </si>
  <si>
    <t>Circulation Accueil</t>
  </si>
  <si>
    <t>Sanitaires collectifs</t>
  </si>
  <si>
    <t>Salle de classe</t>
  </si>
  <si>
    <t>Salle de repos</t>
  </si>
  <si>
    <t>Bureau standard</t>
  </si>
  <si>
    <t>Centre de documentation</t>
  </si>
  <si>
    <t>Salle des professeurs</t>
  </si>
  <si>
    <t>ZONE</t>
  </si>
  <si>
    <t>Nom de la zone</t>
  </si>
  <si>
    <t>températures de consigne</t>
  </si>
  <si>
    <t>ch</t>
  </si>
  <si>
    <t>fr</t>
  </si>
  <si>
    <t>normal</t>
  </si>
  <si>
    <t>arrêt moins de 48 h</t>
  </si>
  <si>
    <t>arrêt plus de 48 h</t>
  </si>
  <si>
    <t>Mobilité</t>
  </si>
  <si>
    <t>scenario horaire mobilite = 1 ;  immobilité = 0</t>
  </si>
  <si>
    <t>jour V / heure &gt;</t>
  </si>
  <si>
    <t>vacances &gt; 1 : tableau ci dessus ; inoccupation = 0</t>
  </si>
  <si>
    <t>semaine V / mois &gt;</t>
  </si>
  <si>
    <t>Occupation</t>
  </si>
  <si>
    <t>scenario horaire occupation = 1 ;  inoccupation = 0</t>
  </si>
  <si>
    <t>Chauffage</t>
  </si>
  <si>
    <t>scenario horaire  Température de consigne chaud &gt; normal : 1  ; réduc de moins de 48 h: 0 ; réduction de plus de 48 h : -1</t>
  </si>
  <si>
    <t>vacances   1 : tableau ci dessus ; -1 : réduc de plus de 48 h</t>
  </si>
  <si>
    <t>Refroidissement</t>
  </si>
  <si>
    <t>scenario horaire  Température de consigne froid &gt; normal : 1  ; réduc de moins de 48 h: 0 ; réduction de plus de 48 h : -1</t>
  </si>
  <si>
    <t>vacances :   1 : tableau ci dessus ; -1 : réduc de plus de 48h</t>
  </si>
  <si>
    <t>Ventilation</t>
  </si>
  <si>
    <t>Eclairage</t>
  </si>
  <si>
    <t>Nadeq</t>
  </si>
  <si>
    <t>L/semaine/unité</t>
  </si>
  <si>
    <t>Besoins d'ECS</t>
  </si>
  <si>
    <t>Clé de répartition horaire des besoins d'ECS  (compris entre 0 et 1)</t>
  </si>
  <si>
    <t>facteur correctif de la semaine</t>
  </si>
  <si>
    <t>Local N°1</t>
  </si>
  <si>
    <t>nom du local</t>
  </si>
  <si>
    <t>Ratel</t>
  </si>
  <si>
    <t xml:space="preserve">ratio par défaut surface utile du local/surface utile du goupe </t>
  </si>
  <si>
    <t>peut-être nul si niveau P dans typologie. La somme des Ralgd du groupe est égale à 1</t>
  </si>
  <si>
    <t>taux d'occupation</t>
  </si>
  <si>
    <t>occupant</t>
  </si>
  <si>
    <t>nombre d'adulte équivalent</t>
  </si>
  <si>
    <t>W/Nadeq</t>
  </si>
  <si>
    <t>Chaleur moyenne dégagée par un adulte</t>
  </si>
  <si>
    <t>kg/h/nadeq</t>
  </si>
  <si>
    <t>Humidité  dégagée par un adulte</t>
  </si>
  <si>
    <t>facteur correctif de la semaine (0 à 1)</t>
  </si>
  <si>
    <t>Apports de chaleur hors occupants et éclairage</t>
  </si>
  <si>
    <t>m²</t>
  </si>
  <si>
    <t>unité</t>
  </si>
  <si>
    <t>par ex surface du local</t>
  </si>
  <si>
    <t>Watts/unité</t>
  </si>
  <si>
    <t>Apports de chaleur hors occupants et éclairage, par unité</t>
  </si>
  <si>
    <t>ratio apports apports nominaux (compris entre 0 et 1)</t>
  </si>
  <si>
    <t>ratio correctif de la semaine (0 à 1)</t>
  </si>
  <si>
    <t>Apports d'humidité hors occupants et éclairage</t>
  </si>
  <si>
    <t>m² en résidentiel, nombre de lits, nombres de douches</t>
  </si>
  <si>
    <t>kg/h/unité</t>
  </si>
  <si>
    <t>production d'humidité hors occupants et éclairage, par unité</t>
  </si>
  <si>
    <t>Taux d'occupation</t>
  </si>
  <si>
    <t>nombre d'adulte équivalent (en résidentiel, mettre -1 qui correspondra à un calcul automatique de Nadeq selon algorithme de la fiche "scénarios conv"</t>
  </si>
  <si>
    <t>Chaleur moyenne dégagée par un occupant</t>
  </si>
  <si>
    <t>Humidité  dégagée par un occupant</t>
  </si>
  <si>
    <t>Local N°2</t>
  </si>
  <si>
    <t>ratel</t>
  </si>
  <si>
    <t>production d'humidité hors occupants et éclairage</t>
  </si>
  <si>
    <t>nombre de litres d'eau à 40°C puisés par semaine et par unité</t>
  </si>
  <si>
    <t>Rat_l</t>
  </si>
  <si>
    <t>Noccnom</t>
  </si>
  <si>
    <t>valeur pour l'heure maximale de l'année</t>
  </si>
  <si>
    <t>W/Nocc</t>
  </si>
  <si>
    <t>kg/h/Nocc</t>
  </si>
  <si>
    <t>Local N°3</t>
  </si>
  <si>
    <t>Local N°4</t>
  </si>
  <si>
    <t>nombre de litres d'eau à 40°C puisés par semaine</t>
  </si>
  <si>
    <t>W/Noccnom</t>
  </si>
  <si>
    <t>kg/h/Noccnom</t>
  </si>
  <si>
    <t>Local N°5</t>
  </si>
  <si>
    <t>Local N°6</t>
  </si>
  <si>
    <t>Sanitaires vestiaires</t>
  </si>
  <si>
    <t>Local N°7</t>
  </si>
  <si>
    <t>Salle d'enseignement informatique</t>
  </si>
  <si>
    <t>Local N°8</t>
  </si>
  <si>
    <t>Salle de conférence Salle polyvalente</t>
  </si>
  <si>
    <t>Local N°9</t>
  </si>
  <si>
    <t>max</t>
  </si>
  <si>
    <t>tau</t>
  </si>
  <si>
    <t>par ex nombre d'occupants,…</t>
  </si>
  <si>
    <t>ratio par défaut surface utile du local/surface utile du goupe</t>
  </si>
  <si>
    <t>jour/heure</t>
  </si>
  <si>
    <t>semaine V / mois  &gt;</t>
  </si>
  <si>
    <t>Salle de conférence Amphithéâtre</t>
  </si>
  <si>
    <t>Local service</t>
  </si>
  <si>
    <t>Circulation accueil</t>
  </si>
  <si>
    <t>Salle multi-fonctions</t>
  </si>
  <si>
    <t>Chambre sans cuisine avec salle de bain</t>
  </si>
  <si>
    <t>peut-être nul si niveau P dans typologie. La somme des Rat_l du groupe est égale à 1</t>
  </si>
  <si>
    <t>valeur pour l'heure maximale de l'année, par unité</t>
  </si>
  <si>
    <t>Salle petits déjeuners</t>
  </si>
  <si>
    <t>W/unité</t>
  </si>
  <si>
    <t>salle de séminaires  réunion</t>
  </si>
  <si>
    <t>Bar</t>
  </si>
  <si>
    <t>Salle de jeux</t>
  </si>
  <si>
    <t>Salle restaurant</t>
  </si>
  <si>
    <t>Cuisine</t>
  </si>
  <si>
    <t>nombre de litres d'eau à 40°C puisés par semaine par unité</t>
  </si>
  <si>
    <t>Douches collectives</t>
  </si>
  <si>
    <t>Aire de vente (supérieure à 300m²)</t>
  </si>
  <si>
    <t>0;5</t>
  </si>
  <si>
    <t>Salle commune</t>
  </si>
  <si>
    <t>kg/h</t>
  </si>
  <si>
    <t>Locaux soins et offices</t>
  </si>
  <si>
    <t>Aire de production</t>
  </si>
  <si>
    <t>nombre de litres d'eau à 40°C puisés par semaine par occupant</t>
  </si>
  <si>
    <t>Commerces</t>
  </si>
  <si>
    <t xml:space="preserve">Inspection filtrage </t>
  </si>
  <si>
    <t>Salle de sport</t>
  </si>
  <si>
    <t>RE 2020 Description des scénarios pour l'usage 1. Maisons individuelles ou accolées</t>
  </si>
  <si>
    <t>RE 2020 Description des scénarios pour l'usage 2. Logements collectifs</t>
  </si>
  <si>
    <t>RE 2020 Description des scénarios pour l'usage 3. Bureaux</t>
  </si>
  <si>
    <t>RE 2020 Description des scénarios pour l'usage 4. Enseignement primaire</t>
  </si>
  <si>
    <t>RE 2020 Description des scénarios pour l'usage 5. Enseignement secondaire</t>
  </si>
  <si>
    <t>RE 2020 Description des scénarios pour l'usage 6. Médiathèques et bibliothèques</t>
  </si>
  <si>
    <t>RE 2020 Description des scénarios pour l'usage 7. Bâtiments universitaires d'enseignement et de recherche et bâtiments d’enseignements atypiques</t>
  </si>
  <si>
    <t>RE 2020 Description des scénarios pour l'usage 8. Hôtels 0, 1 et 2 étoiles (partie nuit)</t>
  </si>
  <si>
    <t>RE 2020 Description des scénarios pour l'usage 9. Hôtels 3, 4 et 5 étoiles (partie nuit)</t>
  </si>
  <si>
    <t>RE 2020 Description des scénarios pour l'usage 10. Hôtels 0, 1 et 2 étoiles (partie jour)</t>
  </si>
  <si>
    <t>RE 2020 Description des scénarios pour l'usage 11. Hôtels 3, 4 et 5 étoiles (partie jour)</t>
  </si>
  <si>
    <t xml:space="preserve">RE 2020 Description des scénarios pour l'usage 12. Etablissements d'accueil de la petite enfance </t>
  </si>
  <si>
    <t>RE 2020 Description des scénarios pour l'usage 13. Restaurants - en continu, 18 heures par jour, 7 jours sur 7</t>
  </si>
  <si>
    <t>RE 2020 Description des scénarios pour l'usage 14. Restaurants - 1 repas par jour, 5 jours sur 7</t>
  </si>
  <si>
    <t>RE 2020 Description des scénarios pour l'usage 15. Restaurants - 2 repas par jour, 7 jours sur 7</t>
  </si>
  <si>
    <t>RE 2020 Description des scénarios pour l'usage 16. Restaurants - 2 repas par jour, 6 jours sur 7</t>
  </si>
  <si>
    <t>RE 2020 Description des scénarios pour l'usage 17. Commerces</t>
  </si>
  <si>
    <t>*</t>
  </si>
  <si>
    <t>**</t>
  </si>
  <si>
    <t>** Nombre de litres d'eau à 40°C puisés par semaine et par adulte équivalent  (voir fiche C_EIN_Besoins_ECS)</t>
  </si>
  <si>
    <t>* Nombre d 'adultes équivalent (voir fiche C_EIN_Besoins_ECS)</t>
  </si>
  <si>
    <t>m² Sref</t>
  </si>
  <si>
    <t>Nadeq*</t>
  </si>
  <si>
    <t>RE 2020 Description des scénarios pour l'usage 18. Vestiaires</t>
  </si>
  <si>
    <t>RE 2020 Description des scénarios pour l'usage 19. Etablissements sanitaires avec hébergement</t>
  </si>
  <si>
    <t>RE 2020 Description des scénarios pour l'usage 20. Etablissements de santé (partie nuit)</t>
  </si>
  <si>
    <t>RE 2020 Description des scénarios pour l'usage 21. Etablissements de santé (partie jour)</t>
  </si>
  <si>
    <t>RE 2020 Description des scénarios pour l'usage 22. Aérogares</t>
  </si>
  <si>
    <t>RE 2020 Description des scénarios pour l'usage 23. Industries ou artisanats 3x8h</t>
  </si>
  <si>
    <t>RE 2020 Description des scénarios pour l'usage 24. Industries ou artisanats 8h à 18h</t>
  </si>
  <si>
    <t>RE 2020 Description des scénarios pour l'usage 25. Etablissements sportifs municipaux ou scolaires</t>
  </si>
  <si>
    <t>RE 2020 Description des scénarios pour l'usage 28. Etablissements sportifs privés</t>
  </si>
  <si>
    <t>RE 2020 Description des scénarios pour l'usage 26. Restaurants scolaires - 1 repas par jour, 5 jours sur 7</t>
  </si>
  <si>
    <t>RE 2020 Description des scénarios pour l'usage 27. Restaurants scolaires - 3 repas par jour, 5 jours sur 7</t>
  </si>
  <si>
    <t>scenario horaire ventilation &gt; fonctionnement = 1 ;  arrêt ou Valeur min = 0</t>
  </si>
  <si>
    <t>vacances &gt; 1 : tableau ci dessus ; arrêt ou Valeur min = 0</t>
  </si>
  <si>
    <t>Valeur pour l'heure maximale de l'année, par m²</t>
  </si>
  <si>
    <t>ratio Noccmoy/Noccnom   Valeur comprise entre 0 et 1 (= 0 en innocc)</t>
  </si>
  <si>
    <t>Valeur pour l'heure maximale de l'année, par unité</t>
  </si>
  <si>
    <t>taux d'occupation -  Valeur comprise entre 0 et 1 (= 0 en inocc)</t>
  </si>
  <si>
    <t>scenario horaire éclairage &gt; fonctionnement = 1 ;  arrêt ou Valeur min = 0</t>
  </si>
  <si>
    <t>Valeur pour l'heure maximale de l'année</t>
  </si>
  <si>
    <t>ratio Noccmoy/Noccnom   Valeur comprise entre 0 et 1 (= 0 en inocc)</t>
  </si>
  <si>
    <t>scenario horaire eclairage &gt; fonctionnement = 1 ;  arrêt ou Valeur min = 0</t>
  </si>
  <si>
    <t>1. Maisons individuelles ou accolées</t>
  </si>
  <si>
    <t>2. Logements collectifs</t>
  </si>
  <si>
    <t>3. Bureaux</t>
  </si>
  <si>
    <t>4. Enseignement primaire</t>
  </si>
  <si>
    <t>5. Enseignement secondaire</t>
  </si>
  <si>
    <t>6. Médiathèques et bibliothèques</t>
  </si>
  <si>
    <t>7. Bâtiments universitaires d'enseignement et de recherche et bâtiments d’enseignements atypiques</t>
  </si>
  <si>
    <t>8. Hôtels 0, 1 et 2 étoiles (partie nuit)</t>
  </si>
  <si>
    <t>9. Hôtels 3, 4 et 5 étoiles (partie nuit)</t>
  </si>
  <si>
    <t>10. Hôtels 0, 1 et 2 étoiles (partie jour)</t>
  </si>
  <si>
    <t>11. Hôtels 3, 4 et 5 étoiles (partie jour)</t>
  </si>
  <si>
    <t>12. Etablissements d'accueil de la petite enfance</t>
  </si>
  <si>
    <t>13. Restaurants - en continu, 18 heures par jour, 7 jours sur 7</t>
  </si>
  <si>
    <t>14. Restaurants - 1 repas par jour, 5 jours sur 7</t>
  </si>
  <si>
    <t>15. Restaurants - 2 repas par jour, 7 jours sur 7</t>
  </si>
  <si>
    <t>16. Restaurants - 2 repas par jour, 6 jours sur 7</t>
  </si>
  <si>
    <t>17. Commeres</t>
  </si>
  <si>
    <t>18. Vestiaires</t>
  </si>
  <si>
    <t>19. Etablissements sanitaires avec hébergement</t>
  </si>
  <si>
    <t>20. Etablissements de santé (partie nuit)</t>
  </si>
  <si>
    <t>21. Etablissements de santé (partie jour)</t>
  </si>
  <si>
    <t>22. Aérogares</t>
  </si>
  <si>
    <t>23. Industries ou artisanats 3x8h</t>
  </si>
  <si>
    <t>24. Industries ou artisanats 8h à 18h</t>
  </si>
  <si>
    <t xml:space="preserve">25. Etablissements sportifs municipaux ou scolaires </t>
  </si>
  <si>
    <t>26. Restaurants scolaires - 1 repas par jour, 5 jours sur 7</t>
  </si>
  <si>
    <t>27. Restaurants scolaires - 3 repas par jour, 5 jours sur 7</t>
  </si>
  <si>
    <t>28. Etablissements sportifs privés</t>
  </si>
  <si>
    <t>Logements</t>
  </si>
  <si>
    <t>Espace voyageurs</t>
  </si>
  <si>
    <t>Maison individuelle</t>
  </si>
  <si>
    <t>Salle d'attente et de consultation</t>
  </si>
  <si>
    <t>Aire de vente (inférieure à 300m²)</t>
  </si>
  <si>
    <t>Salle d'attente et de consulation (urgences)</t>
  </si>
  <si>
    <t>Annexe II: Scenarios conventionnels de la RE2020 pour les constructions de bâtiment d’activités tertiaires spécifiques ou de bâtiment à usage industriel et artisanal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</si>
</sst>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0.00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0"/>
      <name val="Arial"/>
      <family val="2"/>
    </font>
    <font>
      <sz val="10"/>
      <color rgb="FF00B05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04">
    <xf numFmtId="0" fontId="0" fillId="0" borderId="0" xfId="0"/>
    <xf numFmtId="0" fontId="2" fillId="0" borderId="0" xfId="2"/>
    <xf numFmtId="0" fontId="3" fillId="0" borderId="0" xfId="2" applyFont="1"/>
    <xf numFmtId="0" fontId="3" fillId="0" borderId="0" xfId="2" quotePrefix="1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2" fontId="2" fillId="0" borderId="0" xfId="2" applyNumberFormat="1" applyAlignment="1">
      <alignment horizontal="center"/>
    </xf>
    <xf numFmtId="0" fontId="2" fillId="0" borderId="0" xfId="2" applyAlignment="1">
      <alignment wrapText="1"/>
    </xf>
    <xf numFmtId="0" fontId="11" fillId="0" borderId="0" xfId="2" applyFont="1"/>
    <xf numFmtId="164" fontId="2" fillId="0" borderId="0" xfId="2" applyNumberFormat="1"/>
    <xf numFmtId="0" fontId="3" fillId="4" borderId="1" xfId="1" applyNumberFormat="1" applyFont="1" applyFill="1" applyBorder="1" applyAlignment="1">
      <alignment horizontal="center"/>
    </xf>
    <xf numFmtId="0" fontId="2" fillId="0" borderId="0" xfId="2" applyNumberFormat="1"/>
    <xf numFmtId="0" fontId="3" fillId="0" borderId="0" xfId="2" applyNumberFormat="1" applyFont="1"/>
    <xf numFmtId="0" fontId="2" fillId="0" borderId="10" xfId="2" applyNumberFormat="1" applyBorder="1"/>
    <xf numFmtId="0" fontId="2" fillId="0" borderId="3" xfId="2" applyNumberFormat="1" applyBorder="1"/>
    <xf numFmtId="0" fontId="3" fillId="0" borderId="3" xfId="2" applyNumberFormat="1" applyFont="1" applyBorder="1"/>
    <xf numFmtId="0" fontId="2" fillId="0" borderId="5" xfId="2" applyNumberFormat="1" applyBorder="1"/>
    <xf numFmtId="0" fontId="2" fillId="0" borderId="11" xfId="2" applyNumberFormat="1" applyBorder="1"/>
    <xf numFmtId="0" fontId="5" fillId="0" borderId="1" xfId="2" applyNumberFormat="1" applyFont="1" applyBorder="1"/>
    <xf numFmtId="0" fontId="2" fillId="0" borderId="12" xfId="2" applyNumberFormat="1" applyBorder="1"/>
    <xf numFmtId="0" fontId="3" fillId="0" borderId="2" xfId="2" applyNumberFormat="1" applyFont="1" applyBorder="1" applyAlignment="1">
      <alignment horizontal="center"/>
    </xf>
    <xf numFmtId="0" fontId="2" fillId="0" borderId="2" xfId="2" applyNumberFormat="1" applyBorder="1" applyAlignment="1">
      <alignment horizontal="center"/>
    </xf>
    <xf numFmtId="0" fontId="3" fillId="3" borderId="1" xfId="2" applyNumberFormat="1" applyFont="1" applyFill="1" applyBorder="1" applyAlignment="1">
      <alignment horizontal="center"/>
    </xf>
    <xf numFmtId="0" fontId="2" fillId="3" borderId="1" xfId="2" applyNumberFormat="1" applyFill="1" applyBorder="1" applyAlignment="1">
      <alignment horizontal="center"/>
    </xf>
    <xf numFmtId="0" fontId="6" fillId="0" borderId="0" xfId="2" applyNumberFormat="1" applyFont="1"/>
    <xf numFmtId="0" fontId="5" fillId="0" borderId="0" xfId="2" applyNumberFormat="1" applyFont="1"/>
    <xf numFmtId="0" fontId="2" fillId="0" borderId="1" xfId="2" applyNumberFormat="1" applyBorder="1" applyAlignment="1">
      <alignment horizontal="left"/>
    </xf>
    <xf numFmtId="0" fontId="2" fillId="0" borderId="1" xfId="2" applyNumberFormat="1" applyBorder="1" applyAlignment="1">
      <alignment horizontal="center"/>
    </xf>
    <xf numFmtId="0" fontId="3" fillId="0" borderId="12" xfId="2" applyNumberFormat="1" applyFont="1" applyBorder="1"/>
    <xf numFmtId="0" fontId="3" fillId="0" borderId="15" xfId="2" applyNumberFormat="1" applyFont="1" applyBorder="1" applyAlignment="1">
      <alignment horizontal="center"/>
    </xf>
    <xf numFmtId="0" fontId="3" fillId="4" borderId="15" xfId="2" applyNumberFormat="1" applyFont="1" applyFill="1" applyBorder="1" applyAlignment="1">
      <alignment horizontal="center"/>
    </xf>
    <xf numFmtId="0" fontId="7" fillId="0" borderId="0" xfId="2" applyNumberFormat="1" applyFont="1"/>
    <xf numFmtId="0" fontId="7" fillId="0" borderId="14" xfId="2" applyNumberFormat="1" applyFont="1" applyBorder="1" applyAlignment="1">
      <alignment horizontal="center"/>
    </xf>
    <xf numFmtId="0" fontId="8" fillId="0" borderId="0" xfId="2" applyNumberFormat="1" applyFont="1"/>
    <xf numFmtId="0" fontId="3" fillId="0" borderId="11" xfId="2" applyNumberFormat="1" applyFont="1" applyBorder="1"/>
    <xf numFmtId="0" fontId="9" fillId="0" borderId="0" xfId="2" applyNumberFormat="1" applyFont="1"/>
    <xf numFmtId="0" fontId="3" fillId="5" borderId="1" xfId="2" quotePrefix="1" applyNumberFormat="1" applyFont="1" applyFill="1" applyBorder="1" applyAlignment="1">
      <alignment horizontal="center"/>
    </xf>
    <xf numFmtId="0" fontId="3" fillId="5" borderId="1" xfId="2" applyNumberFormat="1" applyFont="1" applyFill="1" applyBorder="1" applyAlignment="1">
      <alignment horizontal="center"/>
    </xf>
    <xf numFmtId="0" fontId="3" fillId="6" borderId="1" xfId="2" applyNumberFormat="1" applyFont="1" applyFill="1" applyBorder="1" applyAlignment="1">
      <alignment horizontal="center"/>
    </xf>
    <xf numFmtId="0" fontId="10" fillId="0" borderId="0" xfId="2" applyNumberFormat="1" applyFont="1"/>
    <xf numFmtId="0" fontId="3" fillId="6" borderId="15" xfId="2" applyNumberFormat="1" applyFont="1" applyFill="1" applyBorder="1" applyAlignment="1">
      <alignment horizontal="center"/>
    </xf>
    <xf numFmtId="0" fontId="3" fillId="0" borderId="0" xfId="2" applyNumberFormat="1" applyFont="1" applyAlignment="1">
      <alignment horizontal="center"/>
    </xf>
    <xf numFmtId="0" fontId="3" fillId="0" borderId="16" xfId="2" applyNumberFormat="1" applyFont="1" applyBorder="1"/>
    <xf numFmtId="0" fontId="3" fillId="0" borderId="4" xfId="2" applyNumberFormat="1" applyFont="1" applyBorder="1"/>
    <xf numFmtId="0" fontId="3" fillId="0" borderId="6" xfId="2" applyNumberFormat="1" applyFont="1" applyBorder="1"/>
    <xf numFmtId="0" fontId="3" fillId="0" borderId="10" xfId="2" applyNumberFormat="1" applyFont="1" applyBorder="1"/>
    <xf numFmtId="0" fontId="3" fillId="0" borderId="5" xfId="2" applyNumberFormat="1" applyFont="1" applyBorder="1"/>
    <xf numFmtId="0" fontId="3" fillId="0" borderId="1" xfId="2" applyNumberFormat="1" applyFont="1" applyBorder="1"/>
    <xf numFmtId="0" fontId="3" fillId="4" borderId="1" xfId="2" applyNumberFormat="1" applyFont="1" applyFill="1" applyBorder="1" applyAlignment="1">
      <alignment horizontal="center"/>
    </xf>
    <xf numFmtId="0" fontId="3" fillId="3" borderId="2" xfId="2" applyNumberFormat="1" applyFont="1" applyFill="1" applyBorder="1" applyAlignment="1">
      <alignment horizontal="center"/>
    </xf>
    <xf numFmtId="0" fontId="3" fillId="0" borderId="0" xfId="2" applyNumberFormat="1" applyFont="1" applyAlignment="1">
      <alignment horizontal="left" wrapText="1"/>
    </xf>
    <xf numFmtId="0" fontId="3" fillId="0" borderId="1" xfId="2" quotePrefix="1" applyNumberFormat="1" applyFont="1" applyBorder="1" applyAlignment="1">
      <alignment horizontal="center"/>
    </xf>
    <xf numFmtId="0" fontId="3" fillId="3" borderId="15" xfId="2" applyNumberFormat="1" applyFont="1" applyFill="1" applyBorder="1" applyAlignment="1">
      <alignment horizontal="center"/>
    </xf>
    <xf numFmtId="0" fontId="3" fillId="0" borderId="0" xfId="2" applyNumberFormat="1" applyFont="1" applyBorder="1"/>
    <xf numFmtId="0" fontId="5" fillId="0" borderId="0" xfId="2" applyNumberFormat="1" applyFont="1" applyAlignment="1">
      <alignment horizontal="center"/>
    </xf>
    <xf numFmtId="0" fontId="3" fillId="0" borderId="1" xfId="2" applyNumberFormat="1" applyFont="1" applyBorder="1" applyAlignment="1">
      <alignment horizontal="center"/>
    </xf>
    <xf numFmtId="16" fontId="2" fillId="0" borderId="0" xfId="2" applyNumberFormat="1"/>
    <xf numFmtId="0" fontId="3" fillId="6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3" fillId="0" borderId="0" xfId="2" applyNumberFormat="1" applyFont="1" applyAlignment="1"/>
    <xf numFmtId="0" fontId="3" fillId="0" borderId="0" xfId="2" applyNumberFormat="1" applyFont="1" applyAlignment="1">
      <alignment horizontal="left"/>
    </xf>
    <xf numFmtId="0" fontId="3" fillId="0" borderId="0" xfId="2" applyNumberFormat="1" applyFont="1"/>
    <xf numFmtId="0" fontId="3" fillId="0" borderId="0" xfId="2" applyNumberFormat="1" applyFont="1"/>
    <xf numFmtId="0" fontId="3" fillId="0" borderId="0" xfId="2" applyNumberFormat="1" applyFont="1"/>
    <xf numFmtId="0" fontId="3" fillId="0" borderId="13" xfId="2" applyNumberFormat="1" applyFont="1" applyBorder="1" applyAlignment="1">
      <alignment horizontal="center"/>
    </xf>
    <xf numFmtId="0" fontId="3" fillId="0" borderId="14" xfId="2" applyNumberFormat="1" applyFont="1" applyBorder="1" applyAlignment="1">
      <alignment horizontal="center"/>
    </xf>
    <xf numFmtId="0" fontId="3" fillId="0" borderId="15" xfId="2" applyNumberFormat="1" applyFont="1" applyBorder="1" applyAlignment="1">
      <alignment horizontal="center"/>
    </xf>
    <xf numFmtId="0" fontId="3" fillId="0" borderId="11" xfId="2" applyNumberFormat="1" applyFont="1" applyBorder="1"/>
    <xf numFmtId="0" fontId="3" fillId="0" borderId="0" xfId="2" applyNumberFormat="1" applyFont="1"/>
    <xf numFmtId="0" fontId="3" fillId="0" borderId="1" xfId="2" applyNumberFormat="1" applyFont="1" applyBorder="1" applyAlignment="1">
      <alignment horizontal="center"/>
    </xf>
    <xf numFmtId="0" fontId="5" fillId="8" borderId="13" xfId="2" applyNumberFormat="1" applyFont="1" applyFill="1" applyBorder="1" applyAlignment="1">
      <alignment horizontal="center"/>
    </xf>
    <xf numFmtId="0" fontId="5" fillId="8" borderId="14" xfId="2" applyNumberFormat="1" applyFont="1" applyFill="1" applyBorder="1" applyAlignment="1">
      <alignment horizontal="center"/>
    </xf>
    <xf numFmtId="0" fontId="5" fillId="8" borderId="15" xfId="2" applyNumberFormat="1" applyFont="1" applyFill="1" applyBorder="1" applyAlignment="1">
      <alignment horizontal="center"/>
    </xf>
    <xf numFmtId="0" fontId="3" fillId="0" borderId="11" xfId="2" applyNumberFormat="1" applyFont="1" applyBorder="1" applyAlignment="1">
      <alignment horizontal="left"/>
    </xf>
    <xf numFmtId="0" fontId="3" fillId="0" borderId="0" xfId="2" applyNumberFormat="1" applyFont="1" applyBorder="1" applyAlignment="1">
      <alignment horizontal="left"/>
    </xf>
    <xf numFmtId="0" fontId="5" fillId="7" borderId="10" xfId="2" applyNumberFormat="1" applyFont="1" applyFill="1" applyBorder="1" applyAlignment="1">
      <alignment horizontal="center"/>
    </xf>
    <xf numFmtId="0" fontId="5" fillId="7" borderId="3" xfId="2" applyNumberFormat="1" applyFont="1" applyFill="1" applyBorder="1" applyAlignment="1">
      <alignment horizontal="center"/>
    </xf>
    <xf numFmtId="0" fontId="5" fillId="7" borderId="5" xfId="2" applyNumberFormat="1" applyFont="1" applyFill="1" applyBorder="1" applyAlignment="1">
      <alignment horizontal="center"/>
    </xf>
    <xf numFmtId="0" fontId="3" fillId="0" borderId="0" xfId="2" applyNumberFormat="1" applyFont="1" applyAlignment="1"/>
    <xf numFmtId="0" fontId="3" fillId="0" borderId="0" xfId="2" applyNumberFormat="1" applyFont="1" applyAlignment="1">
      <alignment horizontal="left"/>
    </xf>
    <xf numFmtId="0" fontId="3" fillId="0" borderId="11" xfId="2" applyNumberFormat="1" applyFont="1" applyBorder="1" applyAlignment="1"/>
    <xf numFmtId="0" fontId="3" fillId="0" borderId="0" xfId="2" applyNumberFormat="1" applyFont="1" applyBorder="1" applyAlignment="1"/>
    <xf numFmtId="0" fontId="2" fillId="4" borderId="1" xfId="2" applyNumberFormat="1" applyFont="1" applyFill="1" applyBorder="1" applyAlignment="1">
      <alignment horizontal="center"/>
    </xf>
    <xf numFmtId="0" fontId="3" fillId="4" borderId="1" xfId="2" applyNumberFormat="1" applyFont="1" applyFill="1" applyBorder="1" applyAlignment="1">
      <alignment horizontal="center"/>
    </xf>
    <xf numFmtId="0" fontId="3" fillId="0" borderId="11" xfId="2" applyNumberFormat="1" applyFont="1" applyBorder="1" applyAlignment="1">
      <alignment horizontal="left" wrapText="1"/>
    </xf>
    <xf numFmtId="0" fontId="3" fillId="0" borderId="0" xfId="2" applyNumberFormat="1" applyFont="1" applyAlignment="1">
      <alignment horizontal="left" wrapText="1"/>
    </xf>
    <xf numFmtId="0" fontId="3" fillId="0" borderId="4" xfId="2" applyNumberFormat="1" applyFont="1" applyBorder="1" applyAlignment="1">
      <alignment horizontal="left" wrapText="1"/>
    </xf>
    <xf numFmtId="0" fontId="5" fillId="8" borderId="13" xfId="2" applyNumberFormat="1" applyFont="1" applyFill="1" applyBorder="1" applyAlignment="1">
      <alignment horizontal="center" wrapText="1"/>
    </xf>
    <xf numFmtId="0" fontId="5" fillId="8" borderId="14" xfId="2" applyNumberFormat="1" applyFont="1" applyFill="1" applyBorder="1" applyAlignment="1">
      <alignment horizontal="center" wrapText="1"/>
    </xf>
    <xf numFmtId="0" fontId="5" fillId="8" borderId="15" xfId="2" applyNumberFormat="1" applyFont="1" applyFill="1" applyBorder="1" applyAlignment="1">
      <alignment horizontal="center" wrapText="1"/>
    </xf>
    <xf numFmtId="0" fontId="4" fillId="0" borderId="7" xfId="2" applyNumberFormat="1" applyFont="1" applyBorder="1" applyAlignment="1">
      <alignment horizontal="center"/>
    </xf>
    <xf numFmtId="0" fontId="4" fillId="0" borderId="8" xfId="2" applyNumberFormat="1" applyFont="1" applyBorder="1" applyAlignment="1">
      <alignment horizontal="center"/>
    </xf>
    <xf numFmtId="0" fontId="4" fillId="0" borderId="9" xfId="2" applyNumberFormat="1" applyFont="1" applyBorder="1" applyAlignment="1">
      <alignment horizontal="center"/>
    </xf>
    <xf numFmtId="0" fontId="5" fillId="2" borderId="10" xfId="2" applyNumberFormat="1" applyFont="1" applyFill="1" applyBorder="1" applyAlignment="1">
      <alignment horizontal="center"/>
    </xf>
    <xf numFmtId="0" fontId="5" fillId="2" borderId="3" xfId="2" applyNumberFormat="1" applyFont="1" applyFill="1" applyBorder="1" applyAlignment="1">
      <alignment horizontal="center"/>
    </xf>
    <xf numFmtId="0" fontId="5" fillId="2" borderId="5" xfId="2" applyNumberFormat="1" applyFont="1" applyFill="1" applyBorder="1" applyAlignment="1">
      <alignment horizontal="center"/>
    </xf>
    <xf numFmtId="0" fontId="2" fillId="0" borderId="14" xfId="2" applyNumberFormat="1" applyBorder="1" applyAlignment="1">
      <alignment horizontal="center"/>
    </xf>
    <xf numFmtId="0" fontId="2" fillId="0" borderId="15" xfId="2" applyNumberFormat="1" applyBorder="1" applyAlignment="1">
      <alignment horizontal="center"/>
    </xf>
    <xf numFmtId="0" fontId="2" fillId="0" borderId="13" xfId="2" applyNumberFormat="1" applyBorder="1" applyAlignment="1">
      <alignment horizontal="center"/>
    </xf>
    <xf numFmtId="0" fontId="5" fillId="0" borderId="1" xfId="2" applyNumberFormat="1" applyFont="1" applyBorder="1"/>
    <xf numFmtId="0" fontId="2" fillId="0" borderId="1" xfId="2" applyNumberFormat="1" applyBorder="1"/>
    <xf numFmtId="0" fontId="3" fillId="3" borderId="1" xfId="2" applyNumberFormat="1" applyFont="1" applyFill="1" applyBorder="1" applyAlignment="1">
      <alignment horizontal="left"/>
    </xf>
    <xf numFmtId="0" fontId="5" fillId="0" borderId="0" xfId="2" applyNumberFormat="1" applyFont="1" applyAlignment="1">
      <alignment horizontal="center"/>
    </xf>
    <xf numFmtId="0" fontId="5" fillId="7" borderId="1" xfId="2" applyNumberFormat="1" applyFont="1" applyFill="1" applyBorder="1" applyAlignment="1">
      <alignment horizontal="center"/>
    </xf>
  </cellXfs>
  <cellStyles count="3">
    <cellStyle name="Millier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047-4646-90B9-BDCE878487E2}"/>
            </c:ext>
          </c:extLst>
        </c:ser>
        <c:ser>
          <c:idx val="1"/>
          <c:order val="1"/>
          <c:tx>
            <c:v>'[1]scenario MI'!#REF!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047-4646-90B9-BDCE87848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4624"/>
        <c:axId val="1"/>
      </c:barChart>
      <c:catAx>
        <c:axId val="6115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4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C5A-4368-9FF9-947271511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2000"/>
        <c:axId val="1"/>
      </c:barChart>
      <c:catAx>
        <c:axId val="61156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2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C90-48EB-9E82-D9E4E1D2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2024"/>
        <c:axId val="1"/>
      </c:barChart>
      <c:catAx>
        <c:axId val="61188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2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B08-4733-97DF-C71F183A5B4E}"/>
            </c:ext>
          </c:extLst>
        </c:ser>
        <c:ser>
          <c:idx val="1"/>
          <c:order val="1"/>
          <c:tx>
            <c:v>'[1]Logements collectifs'!#REF!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B08-4733-97DF-C71F183A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400"/>
        <c:axId val="1"/>
      </c:barChart>
      <c:catAx>
        <c:axId val="611879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C8-4240-9983-B477F1ECB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0712"/>
        <c:axId val="1"/>
      </c:barChart>
      <c:catAx>
        <c:axId val="61188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'[1]scenario MI'!$AW$30</c:f>
              <c:strCache>
                <c:ptCount val="1"/>
                <c:pt idx="0">
                  <c:v>Tmoyenne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MI'!$AW$31:$AW$35</c:f>
              <c:numCache>
                <c:formatCode>General</c:formatCode>
                <c:ptCount val="5"/>
                <c:pt idx="0">
                  <c:v>17.85164835164835</c:v>
                </c:pt>
                <c:pt idx="1">
                  <c:v>17.130494505494507</c:v>
                </c:pt>
                <c:pt idx="2">
                  <c:v>18.285714285714285</c:v>
                </c:pt>
                <c:pt idx="3">
                  <c:v>17.920329670329672</c:v>
                </c:pt>
                <c:pt idx="4">
                  <c:v>17.689075630252102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4-430E-AD3C-35C93AAA8EED}"/>
            </c:ext>
          </c:extLst>
        </c:ser>
        <c:ser>
          <c:idx val="1"/>
          <c:order val="1"/>
          <c:tx>
            <c:strRef>
              <c:f>'[1]scenario MI'!$AX$30</c:f>
              <c:strCache>
                <c:ptCount val="1"/>
                <c:pt idx="0">
                  <c:v>dérive S-T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MI'!$AX$31:$AX$35</c:f>
              <c:numCache>
                <c:formatCode>General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4-430E-AD3C-35C93AAA8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072"/>
        <c:axId val="1"/>
      </c:barChart>
      <c:catAx>
        <c:axId val="6118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37</xdr:row>
      <xdr:rowOff>60960</xdr:rowOff>
    </xdr:from>
    <xdr:to>
      <xdr:col>27</xdr:col>
      <xdr:colOff>0</xdr:colOff>
      <xdr:row>56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11FEC-C15F-410D-9CBA-42787B020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40</xdr:row>
      <xdr:rowOff>60960</xdr:rowOff>
    </xdr:from>
    <xdr:to>
      <xdr:col>27</xdr:col>
      <xdr:colOff>0</xdr:colOff>
      <xdr:row>40</xdr:row>
      <xdr:rowOff>60960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1D6E9FC-DA05-43E2-852C-F931598E20A1}"/>
            </a:ext>
          </a:extLst>
        </xdr:cNvPr>
        <xdr:cNvSpPr>
          <a:spLocks noChangeShapeType="1"/>
        </xdr:cNvSpPr>
      </xdr:nvSpPr>
      <xdr:spPr bwMode="auto">
        <a:xfrm>
          <a:off x="11868150" y="6642735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146</xdr:row>
      <xdr:rowOff>68580</xdr:rowOff>
    </xdr:from>
    <xdr:to>
      <xdr:col>27</xdr:col>
      <xdr:colOff>0</xdr:colOff>
      <xdr:row>169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6F101D-5109-49E5-999D-FA829A6E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168</xdr:row>
      <xdr:rowOff>15240</xdr:rowOff>
    </xdr:from>
    <xdr:to>
      <xdr:col>27</xdr:col>
      <xdr:colOff>0</xdr:colOff>
      <xdr:row>168</xdr:row>
      <xdr:rowOff>15240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294AEE6E-5CBA-492A-B131-E87DE22E3233}"/>
            </a:ext>
          </a:extLst>
        </xdr:cNvPr>
        <xdr:cNvSpPr>
          <a:spLocks noChangeShapeType="1"/>
        </xdr:cNvSpPr>
      </xdr:nvSpPr>
      <xdr:spPr bwMode="auto">
        <a:xfrm>
          <a:off x="11868150" y="273329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126</xdr:row>
      <xdr:rowOff>15240</xdr:rowOff>
    </xdr:from>
    <xdr:to>
      <xdr:col>27</xdr:col>
      <xdr:colOff>0</xdr:colOff>
      <xdr:row>148</xdr:row>
      <xdr:rowOff>45720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364B7DE2-1009-449B-8D24-F58F7C32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37</xdr:row>
      <xdr:rowOff>60960</xdr:rowOff>
    </xdr:from>
    <xdr:to>
      <xdr:col>27</xdr:col>
      <xdr:colOff>0</xdr:colOff>
      <xdr:row>56</xdr:row>
      <xdr:rowOff>60960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88AD2C8E-A817-4195-9683-9BC9B612B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40</xdr:row>
      <xdr:rowOff>60960</xdr:rowOff>
    </xdr:from>
    <xdr:to>
      <xdr:col>27</xdr:col>
      <xdr:colOff>0</xdr:colOff>
      <xdr:row>40</xdr:row>
      <xdr:rowOff>60960</xdr:rowOff>
    </xdr:to>
    <xdr:sp macro="" textlink="">
      <xdr:nvSpPr>
        <xdr:cNvPr id="8" name="Line 9">
          <a:extLst>
            <a:ext uri="{FF2B5EF4-FFF2-40B4-BE49-F238E27FC236}">
              <a16:creationId xmlns:a16="http://schemas.microsoft.com/office/drawing/2014/main" id="{F338568C-3E21-4826-9F74-B2E92738A1D1}"/>
            </a:ext>
          </a:extLst>
        </xdr:cNvPr>
        <xdr:cNvSpPr>
          <a:spLocks noChangeShapeType="1"/>
        </xdr:cNvSpPr>
      </xdr:nvSpPr>
      <xdr:spPr bwMode="auto">
        <a:xfrm>
          <a:off x="11868150" y="6642735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145</xdr:row>
      <xdr:rowOff>68580</xdr:rowOff>
    </xdr:from>
    <xdr:to>
      <xdr:col>27</xdr:col>
      <xdr:colOff>0</xdr:colOff>
      <xdr:row>168</xdr:row>
      <xdr:rowOff>53340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BF864760-45C4-44F7-89BF-4601BC1F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167</xdr:row>
      <xdr:rowOff>15240</xdr:rowOff>
    </xdr:from>
    <xdr:to>
      <xdr:col>27</xdr:col>
      <xdr:colOff>0</xdr:colOff>
      <xdr:row>167</xdr:row>
      <xdr:rowOff>15240</xdr:rowOff>
    </xdr:to>
    <xdr:sp macro="" textlink="">
      <xdr:nvSpPr>
        <xdr:cNvPr id="10" name="Line 11">
          <a:extLst>
            <a:ext uri="{FF2B5EF4-FFF2-40B4-BE49-F238E27FC236}">
              <a16:creationId xmlns:a16="http://schemas.microsoft.com/office/drawing/2014/main" id="{61C84998-97E9-4307-9CB0-ACCCD5710AB7}"/>
            </a:ext>
          </a:extLst>
        </xdr:cNvPr>
        <xdr:cNvSpPr>
          <a:spLocks noChangeShapeType="1"/>
        </xdr:cNvSpPr>
      </xdr:nvSpPr>
      <xdr:spPr bwMode="auto">
        <a:xfrm>
          <a:off x="11868150" y="2716149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37</xdr:row>
      <xdr:rowOff>60960</xdr:rowOff>
    </xdr:from>
    <xdr:to>
      <xdr:col>27</xdr:col>
      <xdr:colOff>0</xdr:colOff>
      <xdr:row>56</xdr:row>
      <xdr:rowOff>60960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FE4D362A-B4F5-4147-800A-8DAFB0200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40</xdr:row>
      <xdr:rowOff>60960</xdr:rowOff>
    </xdr:from>
    <xdr:to>
      <xdr:col>27</xdr:col>
      <xdr:colOff>0</xdr:colOff>
      <xdr:row>40</xdr:row>
      <xdr:rowOff>60960</xdr:rowOff>
    </xdr:to>
    <xdr:sp macro="" textlink="">
      <xdr:nvSpPr>
        <xdr:cNvPr id="12" name="Line 13">
          <a:extLst>
            <a:ext uri="{FF2B5EF4-FFF2-40B4-BE49-F238E27FC236}">
              <a16:creationId xmlns:a16="http://schemas.microsoft.com/office/drawing/2014/main" id="{697E5EEB-199A-41B2-AC6C-04732D1A179C}"/>
            </a:ext>
          </a:extLst>
        </xdr:cNvPr>
        <xdr:cNvSpPr>
          <a:spLocks noChangeShapeType="1"/>
        </xdr:cNvSpPr>
      </xdr:nvSpPr>
      <xdr:spPr bwMode="auto">
        <a:xfrm>
          <a:off x="11868150" y="6642735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147</xdr:row>
      <xdr:rowOff>15240</xdr:rowOff>
    </xdr:from>
    <xdr:to>
      <xdr:col>27</xdr:col>
      <xdr:colOff>0</xdr:colOff>
      <xdr:row>147</xdr:row>
      <xdr:rowOff>15240</xdr:rowOff>
    </xdr:to>
    <xdr:sp macro="" textlink="">
      <xdr:nvSpPr>
        <xdr:cNvPr id="13" name="Line 14">
          <a:extLst>
            <a:ext uri="{FF2B5EF4-FFF2-40B4-BE49-F238E27FC236}">
              <a16:creationId xmlns:a16="http://schemas.microsoft.com/office/drawing/2014/main" id="{7CAD893D-42C9-4242-B41B-5D7A7DF6FF76}"/>
            </a:ext>
          </a:extLst>
        </xdr:cNvPr>
        <xdr:cNvSpPr>
          <a:spLocks noChangeShapeType="1"/>
        </xdr:cNvSpPr>
      </xdr:nvSpPr>
      <xdr:spPr bwMode="auto">
        <a:xfrm>
          <a:off x="11868150" y="2373249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 moi"/>
      <sheetName val="Typologie logements"/>
      <sheetName val="scenario MI"/>
      <sheetName val="scenario LC"/>
      <sheetName val="Logements collectifs"/>
    </sheetNames>
    <sheetDataSet>
      <sheetData sheetId="0" refreshError="1"/>
      <sheetData sheetId="1" refreshError="1"/>
      <sheetData sheetId="2">
        <row r="30">
          <cell r="AW30" t="str">
            <v>Tmoyenne</v>
          </cell>
          <cell r="AX30" t="str">
            <v>dérive S-T</v>
          </cell>
        </row>
        <row r="31">
          <cell r="AU31" t="str">
            <v>RT2005</v>
          </cell>
          <cell r="AW31">
            <v>17.85164835164835</v>
          </cell>
          <cell r="AX31">
            <v>1.5</v>
          </cell>
        </row>
        <row r="32">
          <cell r="AU32" t="str">
            <v>avec réduit de nuit</v>
          </cell>
          <cell r="AW32">
            <v>17.130494505494507</v>
          </cell>
          <cell r="AX32">
            <v>1.5</v>
          </cell>
        </row>
        <row r="33">
          <cell r="AU33" t="str">
            <v>sans réduit de + de 48h</v>
          </cell>
          <cell r="AW33">
            <v>18.285714285714285</v>
          </cell>
          <cell r="AX33">
            <v>1.5</v>
          </cell>
        </row>
        <row r="34">
          <cell r="AU34" t="str">
            <v>présence le mercredi Amidi</v>
          </cell>
          <cell r="AW34">
            <v>17.920329670329672</v>
          </cell>
          <cell r="AX34">
            <v>1.5</v>
          </cell>
        </row>
        <row r="35">
          <cell r="AU35" t="str">
            <v>période plus courte</v>
          </cell>
          <cell r="AW35">
            <v>17.689075630252102</v>
          </cell>
          <cell r="AX35">
            <v>1.5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son individuelle"/>
      <sheetName val="Logements collectifs"/>
      <sheetName val="Aéroports"/>
      <sheetName val="Cité U"/>
      <sheetName val="Commerce"/>
      <sheetName val="Crèche Garderie"/>
      <sheetName val="Gare"/>
      <sheetName val="Gymnase Salle de sport"/>
      <sheetName val="Hébergement Foyer JT"/>
      <sheetName val="Hôpital partie jour"/>
      <sheetName val="Hôpital partie nuit"/>
      <sheetName val="Hôtel 1 et 2 jour"/>
      <sheetName val="Hotel 1et nuit"/>
      <sheetName val="Hotel 2et nuit"/>
      <sheetName val="Hotel 3 et 4 jour"/>
      <sheetName val="Hotel 3et nuit"/>
      <sheetName val="Hotel 4et nuit"/>
      <sheetName val="Bureaux"/>
      <sheetName val="Industrie 3 fois 8"/>
      <sheetName val="Industrie"/>
      <sheetName val="Musée"/>
      <sheetName val="Ecole primaire"/>
      <sheetName val="Prison"/>
      <sheetName val="Résidence médicalisée"/>
      <sheetName val="Restaurant 1rjour 5j7"/>
      <sheetName val="Restaurant 2rjour 6j7"/>
      <sheetName val="Restaurant 2rjour 7j7"/>
      <sheetName val="Restaurant 3rjour 5j7"/>
      <sheetName val="Restaurant continu"/>
      <sheetName val="Salle de spectacle"/>
      <sheetName val="Secondaire jour"/>
      <sheetName val="Secondaire nuit"/>
      <sheetName val="Tribunal"/>
      <sheetName val="Université"/>
      <sheetName val="Feuil2"/>
    </sheetNames>
    <sheetDataSet>
      <sheetData sheetId="0" refreshError="1"/>
      <sheetData sheetId="1" refreshError="1">
        <row r="34">
          <cell r="S34">
            <v>1</v>
          </cell>
          <cell r="T34">
            <v>1</v>
          </cell>
          <cell r="U3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15"/>
  <sheetViews>
    <sheetView topLeftCell="A121" zoomScale="130" zoomScaleNormal="130" workbookViewId="0">
      <selection activeCell="C144" sqref="C144"/>
    </sheetView>
  </sheetViews>
  <sheetFormatPr baseColWidth="10" defaultColWidth="11.42578125" defaultRowHeight="12.75" x14ac:dyDescent="0.2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  <col min="28" max="29" width="2.85546875" style="1" customWidth="1"/>
    <col min="30" max="16384" width="11.42578125" style="1"/>
  </cols>
  <sheetData>
    <row r="1" spans="1:27" ht="17.25" customHeight="1" thickBot="1" x14ac:dyDescent="0.3">
      <c r="A1" s="90" t="s">
        <v>120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">
      <c r="A5" s="17"/>
      <c r="B5" s="99" t="s">
        <v>10</v>
      </c>
      <c r="C5" s="99"/>
      <c r="D5" s="101" t="s">
        <v>164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">
      <c r="A9" s="17"/>
      <c r="B9" s="100" t="s">
        <v>16</v>
      </c>
      <c r="C9" s="100"/>
      <c r="D9" s="22">
        <v>16</v>
      </c>
      <c r="E9" s="23">
        <v>30</v>
      </c>
      <c r="AA9" s="19"/>
    </row>
    <row r="10" spans="1:27" x14ac:dyDescent="0.2">
      <c r="A10" s="17"/>
      <c r="AA10" s="19"/>
    </row>
    <row r="11" spans="1:27" x14ac:dyDescent="0.2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0.3</v>
      </c>
      <c r="K13" s="10">
        <v>0.1</v>
      </c>
      <c r="L13" s="10">
        <v>0.05</v>
      </c>
      <c r="M13" s="10">
        <v>0.05</v>
      </c>
      <c r="N13" s="10">
        <v>0.1</v>
      </c>
      <c r="O13" s="10">
        <v>0.15</v>
      </c>
      <c r="P13" s="10">
        <v>0.05</v>
      </c>
      <c r="Q13" s="10">
        <v>0.05</v>
      </c>
      <c r="R13" s="10">
        <v>0.05</v>
      </c>
      <c r="S13" s="10">
        <v>0.1</v>
      </c>
      <c r="T13" s="10">
        <v>0.2</v>
      </c>
      <c r="U13" s="10">
        <v>0.1</v>
      </c>
      <c r="V13" s="10">
        <v>0.05</v>
      </c>
      <c r="W13" s="10">
        <v>0.05</v>
      </c>
      <c r="X13" s="10">
        <v>0.05</v>
      </c>
      <c r="Y13" s="10">
        <v>0</v>
      </c>
      <c r="Z13" s="10">
        <v>0</v>
      </c>
      <c r="AA13" s="28"/>
    </row>
    <row r="14" spans="1:27" x14ac:dyDescent="0.2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0.3</v>
      </c>
      <c r="K14" s="10">
        <v>0.1</v>
      </c>
      <c r="L14" s="10">
        <v>0.05</v>
      </c>
      <c r="M14" s="10">
        <v>0.05</v>
      </c>
      <c r="N14" s="10">
        <v>0.1</v>
      </c>
      <c r="O14" s="10">
        <v>0.15</v>
      </c>
      <c r="P14" s="10">
        <v>0.05</v>
      </c>
      <c r="Q14" s="10">
        <v>0.05</v>
      </c>
      <c r="R14" s="10">
        <v>0.05</v>
      </c>
      <c r="S14" s="10">
        <v>0.1</v>
      </c>
      <c r="T14" s="10">
        <v>0.2</v>
      </c>
      <c r="U14" s="10">
        <v>0.1</v>
      </c>
      <c r="V14" s="10">
        <v>0.05</v>
      </c>
      <c r="W14" s="10">
        <v>0.05</v>
      </c>
      <c r="X14" s="10">
        <v>0.05</v>
      </c>
      <c r="Y14" s="10">
        <v>0</v>
      </c>
      <c r="Z14" s="10">
        <v>0</v>
      </c>
      <c r="AA14" s="28"/>
    </row>
    <row r="15" spans="1:27" x14ac:dyDescent="0.2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0.3</v>
      </c>
      <c r="K15" s="10">
        <v>0.1</v>
      </c>
      <c r="L15" s="10">
        <v>0.05</v>
      </c>
      <c r="M15" s="10">
        <v>0.05</v>
      </c>
      <c r="N15" s="10">
        <v>0.1</v>
      </c>
      <c r="O15" s="10">
        <v>0.15</v>
      </c>
      <c r="P15" s="10">
        <v>0.05</v>
      </c>
      <c r="Q15" s="10">
        <v>0.05</v>
      </c>
      <c r="R15" s="10">
        <v>0.05</v>
      </c>
      <c r="S15" s="10">
        <v>0.1</v>
      </c>
      <c r="T15" s="10">
        <v>0.2</v>
      </c>
      <c r="U15" s="10">
        <v>0.1</v>
      </c>
      <c r="V15" s="10">
        <v>0.05</v>
      </c>
      <c r="W15" s="10">
        <v>0.05</v>
      </c>
      <c r="X15" s="10">
        <v>0.05</v>
      </c>
      <c r="Y15" s="10">
        <v>0</v>
      </c>
      <c r="Z15" s="10">
        <v>0</v>
      </c>
      <c r="AA15" s="28"/>
    </row>
    <row r="16" spans="1:27" x14ac:dyDescent="0.2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0.3</v>
      </c>
      <c r="K16" s="10">
        <v>0.1</v>
      </c>
      <c r="L16" s="10">
        <v>0.05</v>
      </c>
      <c r="M16" s="10">
        <v>0.05</v>
      </c>
      <c r="N16" s="10">
        <v>0.1</v>
      </c>
      <c r="O16" s="10">
        <v>0.15</v>
      </c>
      <c r="P16" s="10">
        <v>0.05</v>
      </c>
      <c r="Q16" s="10">
        <v>0.05</v>
      </c>
      <c r="R16" s="10">
        <v>0.05</v>
      </c>
      <c r="S16" s="10">
        <v>0.1</v>
      </c>
      <c r="T16" s="10">
        <v>0.2</v>
      </c>
      <c r="U16" s="10">
        <v>0.1</v>
      </c>
      <c r="V16" s="10">
        <v>0.05</v>
      </c>
      <c r="W16" s="10">
        <v>0.05</v>
      </c>
      <c r="X16" s="10">
        <v>0.05</v>
      </c>
      <c r="Y16" s="10">
        <v>0</v>
      </c>
      <c r="Z16" s="10">
        <v>0</v>
      </c>
      <c r="AA16" s="28"/>
    </row>
    <row r="17" spans="1:31" x14ac:dyDescent="0.2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0.3</v>
      </c>
      <c r="K17" s="10">
        <v>0.1</v>
      </c>
      <c r="L17" s="10">
        <v>0.05</v>
      </c>
      <c r="M17" s="10">
        <v>0.05</v>
      </c>
      <c r="N17" s="10">
        <v>0.1</v>
      </c>
      <c r="O17" s="10">
        <v>0.15</v>
      </c>
      <c r="P17" s="10">
        <v>0.05</v>
      </c>
      <c r="Q17" s="10">
        <v>0.05</v>
      </c>
      <c r="R17" s="10">
        <v>0.05</v>
      </c>
      <c r="S17" s="10">
        <v>0.1</v>
      </c>
      <c r="T17" s="10">
        <v>0.2</v>
      </c>
      <c r="U17" s="10">
        <v>0.1</v>
      </c>
      <c r="V17" s="10">
        <v>0.05</v>
      </c>
      <c r="W17" s="10">
        <v>0.05</v>
      </c>
      <c r="X17" s="10">
        <v>0.05</v>
      </c>
      <c r="Y17" s="10">
        <v>0</v>
      </c>
      <c r="Z17" s="10">
        <v>0</v>
      </c>
      <c r="AA17" s="28"/>
    </row>
    <row r="18" spans="1:31" x14ac:dyDescent="0.2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0.2</v>
      </c>
      <c r="K18" s="10">
        <v>0.2</v>
      </c>
      <c r="L18" s="10">
        <v>0.1</v>
      </c>
      <c r="M18" s="10">
        <v>0.1</v>
      </c>
      <c r="N18" s="10">
        <v>0.1</v>
      </c>
      <c r="O18" s="10">
        <v>0.15</v>
      </c>
      <c r="P18" s="10">
        <v>0.05</v>
      </c>
      <c r="Q18" s="10">
        <v>0.05</v>
      </c>
      <c r="R18" s="10">
        <v>0.05</v>
      </c>
      <c r="S18" s="10">
        <v>0.1</v>
      </c>
      <c r="T18" s="10">
        <v>0.1</v>
      </c>
      <c r="U18" s="10">
        <v>0.1</v>
      </c>
      <c r="V18" s="10">
        <v>0.1</v>
      </c>
      <c r="W18" s="10">
        <v>0.05</v>
      </c>
      <c r="X18" s="10">
        <v>0.05</v>
      </c>
      <c r="Y18" s="10">
        <v>0</v>
      </c>
      <c r="Z18" s="10">
        <v>0</v>
      </c>
      <c r="AA18" s="28"/>
    </row>
    <row r="19" spans="1:31" x14ac:dyDescent="0.2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0.2</v>
      </c>
      <c r="K19" s="10">
        <v>0.2</v>
      </c>
      <c r="L19" s="10">
        <v>0.1</v>
      </c>
      <c r="M19" s="10">
        <v>0.1</v>
      </c>
      <c r="N19" s="10">
        <v>0.1</v>
      </c>
      <c r="O19" s="10">
        <v>0.15</v>
      </c>
      <c r="P19" s="10">
        <v>0.05</v>
      </c>
      <c r="Q19" s="10">
        <v>0.05</v>
      </c>
      <c r="R19" s="10">
        <v>0.05</v>
      </c>
      <c r="S19" s="10">
        <v>0.1</v>
      </c>
      <c r="T19" s="10">
        <v>0.1</v>
      </c>
      <c r="U19" s="10">
        <v>0.1</v>
      </c>
      <c r="V19" s="10">
        <v>0.1</v>
      </c>
      <c r="W19" s="10">
        <v>0.05</v>
      </c>
      <c r="X19" s="10">
        <v>0.05</v>
      </c>
      <c r="Y19" s="10">
        <v>0</v>
      </c>
      <c r="Z19" s="10">
        <v>0</v>
      </c>
      <c r="AA19" s="28"/>
    </row>
    <row r="20" spans="1:31" x14ac:dyDescent="0.2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31" x14ac:dyDescent="0.2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31" x14ac:dyDescent="0.2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31" x14ac:dyDescent="0.2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31" x14ac:dyDescent="0.2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31" x14ac:dyDescent="0.2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31" x14ac:dyDescent="0.2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31" x14ac:dyDescent="0.2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  <c r="AC27" s="2"/>
    </row>
    <row r="28" spans="1:31" x14ac:dyDescent="0.2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31" x14ac:dyDescent="0.2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  <c r="AC29" s="3"/>
      <c r="AD29" s="4"/>
      <c r="AE29" s="4"/>
    </row>
    <row r="30" spans="1:31" x14ac:dyDescent="0.2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  <c r="AC30" s="3"/>
      <c r="AD30" s="4"/>
      <c r="AE30" s="4"/>
    </row>
    <row r="31" spans="1:31" x14ac:dyDescent="0.2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  <c r="AC31" s="3"/>
      <c r="AD31" s="4"/>
      <c r="AE31" s="4"/>
    </row>
    <row r="32" spans="1:31" x14ac:dyDescent="0.2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  <c r="AC32" s="3"/>
      <c r="AD32" s="4"/>
      <c r="AE32" s="4"/>
    </row>
    <row r="33" spans="1:31" x14ac:dyDescent="0.2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  <c r="AC33" s="3"/>
      <c r="AD33" s="4"/>
      <c r="AE33" s="4"/>
    </row>
    <row r="34" spans="1:31" x14ac:dyDescent="0.2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  <c r="AC34" s="3"/>
      <c r="AD34" s="4"/>
      <c r="AE34" s="4"/>
    </row>
    <row r="35" spans="1:31" x14ac:dyDescent="0.2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  <c r="AC35" s="3"/>
      <c r="AD35" s="4"/>
      <c r="AE35" s="4"/>
    </row>
    <row r="36" spans="1:31" x14ac:dyDescent="0.2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  <c r="AC36" s="3"/>
      <c r="AD36" s="4"/>
      <c r="AE36" s="4"/>
    </row>
    <row r="37" spans="1:31" x14ac:dyDescent="0.2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  <c r="AC37" s="3"/>
      <c r="AD37" s="4"/>
      <c r="AE37" s="4"/>
    </row>
    <row r="38" spans="1:31" x14ac:dyDescent="0.2">
      <c r="A38" s="17"/>
      <c r="AA38" s="19"/>
      <c r="AC38" s="3"/>
      <c r="AD38" s="4"/>
      <c r="AE38" s="4"/>
    </row>
    <row r="39" spans="1:31" x14ac:dyDescent="0.2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  <c r="AC39" s="3"/>
      <c r="AD39" s="4"/>
      <c r="AE39" s="4"/>
    </row>
    <row r="40" spans="1:31" x14ac:dyDescent="0.2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  <c r="AC40" s="3"/>
      <c r="AD40" s="4"/>
      <c r="AE40" s="4"/>
    </row>
    <row r="41" spans="1:31" x14ac:dyDescent="0.2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  <c r="AC41" s="3"/>
      <c r="AD41" s="4"/>
      <c r="AE41" s="4"/>
    </row>
    <row r="42" spans="1:31" x14ac:dyDescent="0.2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  <c r="AC42" s="3"/>
      <c r="AD42" s="4"/>
      <c r="AE42" s="4"/>
    </row>
    <row r="43" spans="1:31" x14ac:dyDescent="0.2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  <c r="AC43" s="3"/>
      <c r="AD43" s="4"/>
      <c r="AE43" s="4"/>
    </row>
    <row r="44" spans="1:31" x14ac:dyDescent="0.2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  <c r="AC44" s="3"/>
      <c r="AD44" s="4"/>
      <c r="AE44" s="4"/>
    </row>
    <row r="45" spans="1:31" x14ac:dyDescent="0.2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  <c r="AC45" s="3"/>
      <c r="AD45" s="4"/>
      <c r="AE45" s="4"/>
    </row>
    <row r="46" spans="1:31" ht="12.75" customHeight="1" x14ac:dyDescent="0.2">
      <c r="A46" s="17"/>
      <c r="AA46" s="19"/>
      <c r="AC46" s="3"/>
      <c r="AD46" s="4"/>
      <c r="AE46" s="4"/>
    </row>
    <row r="47" spans="1:31" x14ac:dyDescent="0.2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  <c r="AC47" s="3"/>
      <c r="AD47" s="4"/>
      <c r="AE47" s="4"/>
    </row>
    <row r="48" spans="1:31" x14ac:dyDescent="0.2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  <c r="AC48" s="3"/>
      <c r="AD48" s="4"/>
      <c r="AE48" s="4"/>
    </row>
    <row r="49" spans="1:31" x14ac:dyDescent="0.2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  <c r="AC49" s="3"/>
      <c r="AD49" s="4"/>
      <c r="AE49" s="4"/>
    </row>
    <row r="50" spans="1:31" x14ac:dyDescent="0.2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  <c r="AC50" s="3"/>
      <c r="AD50" s="4"/>
      <c r="AE50" s="4"/>
    </row>
    <row r="51" spans="1:31" x14ac:dyDescent="0.2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  <c r="AC51" s="3"/>
      <c r="AD51" s="4"/>
      <c r="AE51" s="4"/>
    </row>
    <row r="52" spans="1:31" x14ac:dyDescent="0.2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  <c r="AC52" s="3"/>
      <c r="AD52" s="4"/>
      <c r="AE52" s="4"/>
    </row>
    <row r="53" spans="1:31" x14ac:dyDescent="0.2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  <c r="AE53" s="4"/>
    </row>
    <row r="54" spans="1:31" x14ac:dyDescent="0.2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31" x14ac:dyDescent="0.2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31" x14ac:dyDescent="0.2">
      <c r="A56" s="17"/>
      <c r="AA56" s="19"/>
    </row>
    <row r="57" spans="1:31" x14ac:dyDescent="0.2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31" x14ac:dyDescent="0.2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31" x14ac:dyDescent="0.2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31" x14ac:dyDescent="0.2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31" x14ac:dyDescent="0.2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31" x14ac:dyDescent="0.2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31" x14ac:dyDescent="0.2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31" ht="11.25" customHeight="1" x14ac:dyDescent="0.2">
      <c r="A64" s="17"/>
      <c r="AA64" s="19"/>
    </row>
    <row r="65" spans="1:27" x14ac:dyDescent="0.2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ht="12.75" customHeight="1" x14ac:dyDescent="0.2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0</v>
      </c>
      <c r="M69" s="22">
        <v>0</v>
      </c>
      <c r="N69" s="22">
        <v>0</v>
      </c>
      <c r="O69" s="22">
        <v>0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">
      <c r="A74" s="17"/>
      <c r="AA74" s="19"/>
    </row>
    <row r="75" spans="1:27" x14ac:dyDescent="0.2">
      <c r="A75" s="17"/>
      <c r="C75" s="98" t="s">
        <v>29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31" x14ac:dyDescent="0.2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31" x14ac:dyDescent="0.2">
      <c r="A82" s="17"/>
      <c r="AA82" s="19"/>
    </row>
    <row r="83" spans="1:31" ht="12" customHeight="1" x14ac:dyDescent="0.2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31" ht="12" customHeight="1" x14ac:dyDescent="0.2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31" ht="12" customHeight="1" x14ac:dyDescent="0.2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31" ht="12" customHeight="1" x14ac:dyDescent="0.2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31" ht="12" customHeight="1" x14ac:dyDescent="0.2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31" ht="12" customHeight="1" x14ac:dyDescent="0.2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31" ht="12" customHeight="1" x14ac:dyDescent="0.2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31" ht="12" customHeight="1" x14ac:dyDescent="0.2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31" ht="12" customHeight="1" x14ac:dyDescent="0.2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  <c r="AC91" s="3"/>
      <c r="AD91" s="4"/>
      <c r="AE91" s="4"/>
    </row>
    <row r="92" spans="1:31" ht="12" customHeight="1" x14ac:dyDescent="0.2">
      <c r="A92" s="17"/>
      <c r="AA92" s="19"/>
      <c r="AC92" s="3"/>
      <c r="AD92" s="4"/>
      <c r="AE92" s="4"/>
    </row>
    <row r="93" spans="1:31" ht="12" customHeight="1" x14ac:dyDescent="0.2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  <c r="AC93" s="3"/>
      <c r="AD93" s="4"/>
      <c r="AE93" s="4"/>
    </row>
    <row r="94" spans="1:31" ht="12" customHeight="1" x14ac:dyDescent="0.2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  <c r="AC94" s="3"/>
      <c r="AD94" s="4"/>
      <c r="AE94" s="4"/>
    </row>
    <row r="95" spans="1:31" ht="12" customHeight="1" x14ac:dyDescent="0.2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  <c r="AC95" s="3"/>
      <c r="AD95" s="4"/>
      <c r="AE95" s="4"/>
    </row>
    <row r="96" spans="1:31" ht="12" customHeight="1" x14ac:dyDescent="0.2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  <c r="AC96" s="3"/>
      <c r="AD96" s="4"/>
      <c r="AE96" s="4"/>
    </row>
    <row r="97" spans="1:31" ht="12" customHeight="1" x14ac:dyDescent="0.2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  <c r="AC97" s="3"/>
      <c r="AD97" s="4"/>
      <c r="AE97" s="4"/>
    </row>
    <row r="98" spans="1:31" ht="12" customHeight="1" x14ac:dyDescent="0.2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  <c r="AC98" s="3"/>
      <c r="AD98" s="4"/>
      <c r="AE98" s="4"/>
    </row>
    <row r="99" spans="1:31" ht="12" customHeight="1" x14ac:dyDescent="0.2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  <c r="AC99" s="3"/>
      <c r="AD99" s="4"/>
      <c r="AE99" s="4"/>
    </row>
    <row r="100" spans="1:31" ht="12" customHeight="1" x14ac:dyDescent="0.2">
      <c r="A100" s="17"/>
      <c r="AA100" s="19"/>
      <c r="AC100" s="3"/>
      <c r="AD100" s="4"/>
      <c r="AE100" s="4"/>
    </row>
    <row r="101" spans="1:31" ht="12" customHeight="1" x14ac:dyDescent="0.2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  <c r="AC101" s="3"/>
      <c r="AD101" s="4"/>
      <c r="AE101" s="4"/>
    </row>
    <row r="102" spans="1:31" ht="12" customHeight="1" x14ac:dyDescent="0.2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  <c r="AC102" s="3"/>
      <c r="AD102" s="4"/>
      <c r="AE102" s="4"/>
    </row>
    <row r="103" spans="1:31" ht="12" customHeight="1" x14ac:dyDescent="0.2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0</v>
      </c>
      <c r="Z103" s="22">
        <v>0</v>
      </c>
      <c r="AA103" s="28"/>
      <c r="AC103" s="3"/>
      <c r="AD103" s="4"/>
      <c r="AE103" s="4"/>
    </row>
    <row r="104" spans="1:31" ht="12" customHeight="1" x14ac:dyDescent="0.2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0</v>
      </c>
      <c r="Z104" s="22">
        <v>0</v>
      </c>
      <c r="AA104" s="28"/>
      <c r="AC104" s="3"/>
      <c r="AD104" s="4"/>
      <c r="AE104" s="4"/>
    </row>
    <row r="105" spans="1:31" ht="12" customHeight="1" x14ac:dyDescent="0.2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0</v>
      </c>
      <c r="M105" s="22">
        <v>0</v>
      </c>
      <c r="N105" s="22">
        <v>0</v>
      </c>
      <c r="O105" s="22">
        <v>0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0</v>
      </c>
      <c r="Z105" s="22">
        <v>0</v>
      </c>
      <c r="AA105" s="28"/>
      <c r="AC105" s="3"/>
      <c r="AD105" s="4"/>
      <c r="AE105" s="4"/>
    </row>
    <row r="106" spans="1:31" ht="12" customHeight="1" x14ac:dyDescent="0.2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0</v>
      </c>
      <c r="Z106" s="22">
        <v>0</v>
      </c>
      <c r="AA106" s="28"/>
      <c r="AC106" s="3"/>
      <c r="AD106" s="4"/>
      <c r="AE106" s="4"/>
    </row>
    <row r="107" spans="1:31" ht="12" customHeight="1" x14ac:dyDescent="0.2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0</v>
      </c>
      <c r="Z107" s="22">
        <v>0</v>
      </c>
      <c r="AA107" s="28"/>
      <c r="AC107" s="3"/>
      <c r="AD107" s="4"/>
      <c r="AE107" s="4"/>
    </row>
    <row r="108" spans="1:31" ht="12" customHeight="1" x14ac:dyDescent="0.2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0</v>
      </c>
      <c r="Z108" s="22">
        <v>0</v>
      </c>
      <c r="AA108" s="28"/>
      <c r="AC108" s="3"/>
      <c r="AD108" s="4"/>
      <c r="AE108" s="4"/>
    </row>
    <row r="109" spans="1:31" ht="12" customHeight="1" x14ac:dyDescent="0.2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0</v>
      </c>
      <c r="Z109" s="22">
        <v>0</v>
      </c>
      <c r="AA109" s="28"/>
      <c r="AC109" s="3"/>
      <c r="AD109" s="4"/>
      <c r="AE109" s="4"/>
    </row>
    <row r="110" spans="1:31" ht="12" customHeight="1" x14ac:dyDescent="0.2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  <c r="AC110" s="3"/>
      <c r="AD110" s="4"/>
      <c r="AE110" s="4"/>
    </row>
    <row r="111" spans="1:31" ht="12" customHeight="1" x14ac:dyDescent="0.2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  <c r="AC111" s="3"/>
      <c r="AD111" s="4"/>
      <c r="AE111" s="4"/>
    </row>
    <row r="112" spans="1:31" ht="12" customHeight="1" x14ac:dyDescent="0.2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  <c r="AC112" s="3"/>
      <c r="AD112" s="4"/>
      <c r="AE112" s="4"/>
    </row>
    <row r="113" spans="1:31" ht="12" customHeight="1" x14ac:dyDescent="0.2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  <c r="AC113" s="3"/>
      <c r="AD113" s="4"/>
      <c r="AE113" s="4"/>
    </row>
    <row r="114" spans="1:31" ht="12" customHeight="1" x14ac:dyDescent="0.2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  <c r="AC114" s="3"/>
      <c r="AD114" s="4"/>
      <c r="AE114" s="4"/>
    </row>
    <row r="115" spans="1:31" ht="12" customHeight="1" x14ac:dyDescent="0.2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  <c r="AC115" s="5"/>
      <c r="AD115" s="4"/>
      <c r="AE115" s="4"/>
    </row>
    <row r="116" spans="1:31" ht="12" customHeight="1" x14ac:dyDescent="0.2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31" ht="12" customHeight="1" x14ac:dyDescent="0.2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31" ht="12" customHeight="1" x14ac:dyDescent="0.2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31" ht="12" customHeight="1" x14ac:dyDescent="0.2">
      <c r="A119" s="34"/>
      <c r="B119" s="12"/>
      <c r="C119" s="36" t="s">
        <v>142</v>
      </c>
      <c r="D119" s="80"/>
      <c r="E119" s="81"/>
      <c r="F119" s="81"/>
      <c r="G119" s="79" t="s">
        <v>140</v>
      </c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31" ht="12" customHeight="1" x14ac:dyDescent="0.2">
      <c r="A120" s="34"/>
      <c r="B120" s="12"/>
      <c r="C120" s="37" t="s">
        <v>138</v>
      </c>
      <c r="D120" s="80" t="s">
        <v>33</v>
      </c>
      <c r="E120" s="81"/>
      <c r="F120" s="81"/>
      <c r="G120" s="78" t="s">
        <v>139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31" ht="12" customHeight="1" x14ac:dyDescent="0.2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31" x14ac:dyDescent="0.2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31" x14ac:dyDescent="0.2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  <c r="AC123" s="2"/>
    </row>
    <row r="124" spans="1:31" ht="13.5" customHeight="1" x14ac:dyDescent="0.2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2.8000000000000001E-2</v>
      </c>
      <c r="K124" s="57">
        <v>2.9000000000000001E-2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f>0.00716666666</f>
        <v>7.1666666600000003E-3</v>
      </c>
      <c r="U124" s="57">
        <v>2.1499999999999998E-2</v>
      </c>
      <c r="V124" s="57">
        <v>2.1499999999999998E-2</v>
      </c>
      <c r="W124" s="57">
        <v>2.1499999999999998E-2</v>
      </c>
      <c r="X124" s="57">
        <v>1.4E-2</v>
      </c>
      <c r="Y124" s="57">
        <v>0</v>
      </c>
      <c r="Z124" s="57">
        <v>0</v>
      </c>
      <c r="AA124" s="28"/>
      <c r="AC124" s="2"/>
      <c r="AD124" s="2"/>
    </row>
    <row r="125" spans="1:31" ht="13.5" customHeight="1" x14ac:dyDescent="0.2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2.8000000000000001E-2</v>
      </c>
      <c r="K125" s="57">
        <v>2.9000000000000001E-2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f>0.00716666666</f>
        <v>7.1666666600000003E-3</v>
      </c>
      <c r="U125" s="57">
        <v>2.1499999999999998E-2</v>
      </c>
      <c r="V125" s="57">
        <v>2.1499999999999998E-2</v>
      </c>
      <c r="W125" s="57">
        <v>2.1499999999999998E-2</v>
      </c>
      <c r="X125" s="57">
        <v>1.4E-2</v>
      </c>
      <c r="Y125" s="57">
        <v>0</v>
      </c>
      <c r="Z125" s="57">
        <v>0</v>
      </c>
      <c r="AA125" s="28"/>
      <c r="AC125" s="3"/>
      <c r="AD125" s="6"/>
      <c r="AE125" s="6"/>
    </row>
    <row r="126" spans="1:31" ht="13.5" customHeight="1" x14ac:dyDescent="0.2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2.8000000000000001E-2</v>
      </c>
      <c r="K126" s="57">
        <v>2.9000000000000001E-2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f>0.00716666666</f>
        <v>7.1666666600000003E-3</v>
      </c>
      <c r="U126" s="57">
        <v>2.1499999999999998E-2</v>
      </c>
      <c r="V126" s="57">
        <v>2.1499999999999998E-2</v>
      </c>
      <c r="W126" s="57">
        <v>2.1499999999999998E-2</v>
      </c>
      <c r="X126" s="57">
        <v>1.4E-2</v>
      </c>
      <c r="Y126" s="57">
        <v>0</v>
      </c>
      <c r="Z126" s="57">
        <v>0</v>
      </c>
      <c r="AA126" s="28"/>
      <c r="AC126" s="3"/>
      <c r="AD126" s="6"/>
      <c r="AE126" s="6"/>
    </row>
    <row r="127" spans="1:31" ht="13.5" customHeight="1" x14ac:dyDescent="0.2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2.8000000000000001E-2</v>
      </c>
      <c r="K127" s="57">
        <v>2.9000000000000001E-2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f>0.00716666666</f>
        <v>7.1666666600000003E-3</v>
      </c>
      <c r="U127" s="57">
        <v>2.1499999999999998E-2</v>
      </c>
      <c r="V127" s="57">
        <v>2.1499999999999998E-2</v>
      </c>
      <c r="W127" s="57">
        <v>2.1499999999999998E-2</v>
      </c>
      <c r="X127" s="57">
        <v>1.4E-2</v>
      </c>
      <c r="Y127" s="57">
        <v>0</v>
      </c>
      <c r="Z127" s="57">
        <v>0</v>
      </c>
      <c r="AA127" s="28"/>
      <c r="AC127" s="3"/>
      <c r="AD127" s="6"/>
      <c r="AE127" s="6"/>
    </row>
    <row r="128" spans="1:31" ht="13.5" customHeight="1" x14ac:dyDescent="0.2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2.8000000000000001E-2</v>
      </c>
      <c r="K128" s="57">
        <v>2.9000000000000001E-2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f>0.00716666666</f>
        <v>7.1666666600000003E-3</v>
      </c>
      <c r="U128" s="57">
        <v>2.1499999999999998E-2</v>
      </c>
      <c r="V128" s="57">
        <v>2.1499999999999998E-2</v>
      </c>
      <c r="W128" s="57">
        <v>2.1499999999999998E-2</v>
      </c>
      <c r="X128" s="57">
        <v>1.4E-2</v>
      </c>
      <c r="Y128" s="57">
        <v>0</v>
      </c>
      <c r="Z128" s="57">
        <v>0</v>
      </c>
      <c r="AA128" s="28"/>
      <c r="AC128" s="3"/>
      <c r="AD128" s="6"/>
      <c r="AE128" s="6"/>
    </row>
    <row r="129" spans="1:31" ht="13.5" customHeight="1" x14ac:dyDescent="0.2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2.8000000000000001E-2</v>
      </c>
      <c r="K129" s="57">
        <v>2.9000000000000001E-2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f>0.01146666666</f>
        <v>1.1466666659999999E-2</v>
      </c>
      <c r="U129" s="57">
        <f>0.01146666666</f>
        <v>1.1466666659999999E-2</v>
      </c>
      <c r="V129" s="57">
        <v>2.8666666600000001E-2</v>
      </c>
      <c r="W129" s="57">
        <v>2.1999999999999999E-2</v>
      </c>
      <c r="X129" s="57">
        <f>0.01146666666</f>
        <v>1.1466666659999999E-2</v>
      </c>
      <c r="Y129" s="57">
        <v>0</v>
      </c>
      <c r="Z129" s="57">
        <v>0</v>
      </c>
      <c r="AA129" s="28"/>
      <c r="AC129" s="3"/>
      <c r="AD129" s="6"/>
      <c r="AE129" s="6"/>
    </row>
    <row r="130" spans="1:31" ht="13.5" customHeight="1" x14ac:dyDescent="0.2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2.8000000000000001E-2</v>
      </c>
      <c r="K130" s="57">
        <v>2.9000000000000001E-2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f>0.01146666666</f>
        <v>1.1466666659999999E-2</v>
      </c>
      <c r="U130" s="57">
        <f>0.01146666666</f>
        <v>1.1466666659999999E-2</v>
      </c>
      <c r="V130" s="57">
        <v>2.8666666600000001E-2</v>
      </c>
      <c r="W130" s="57">
        <v>2.1999999999999999E-2</v>
      </c>
      <c r="X130" s="57">
        <f>0.01146666666</f>
        <v>1.1466666659999999E-2</v>
      </c>
      <c r="Y130" s="57">
        <v>0</v>
      </c>
      <c r="Z130" s="57">
        <v>0</v>
      </c>
      <c r="AA130" s="28"/>
      <c r="AC130" s="3"/>
      <c r="AD130" s="6"/>
      <c r="AE130" s="6"/>
    </row>
    <row r="131" spans="1:31" ht="13.5" customHeight="1" x14ac:dyDescent="0.2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  <c r="AC131" s="3"/>
      <c r="AD131" s="6"/>
      <c r="AE131" s="6"/>
    </row>
    <row r="132" spans="1:31" ht="13.5" customHeight="1" x14ac:dyDescent="0.2">
      <c r="A132" s="34"/>
      <c r="C132" s="64" t="s">
        <v>36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  <c r="AC132" s="3"/>
      <c r="AD132" s="6"/>
      <c r="AE132" s="6"/>
    </row>
    <row r="133" spans="1:31" ht="13.5" customHeight="1" x14ac:dyDescent="0.2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  <c r="AC133" s="3"/>
      <c r="AD133" s="6"/>
      <c r="AE133" s="6"/>
    </row>
    <row r="134" spans="1:31" ht="13.5" customHeight="1" x14ac:dyDescent="0.2">
      <c r="A134" s="34"/>
      <c r="B134" s="27">
        <v>1</v>
      </c>
      <c r="C134" s="40">
        <v>1.05</v>
      </c>
      <c r="D134" s="40">
        <v>1.05</v>
      </c>
      <c r="E134" s="40">
        <v>1.05</v>
      </c>
      <c r="F134" s="38">
        <v>1</v>
      </c>
      <c r="G134" s="40">
        <v>0.95</v>
      </c>
      <c r="H134" s="40">
        <v>0.95</v>
      </c>
      <c r="I134" s="40">
        <v>0.95</v>
      </c>
      <c r="J134" s="40">
        <v>0.95</v>
      </c>
      <c r="K134" s="40">
        <v>0.95</v>
      </c>
      <c r="L134" s="40">
        <v>1.05</v>
      </c>
      <c r="M134" s="40">
        <v>1.05</v>
      </c>
      <c r="N134" s="40">
        <v>1.05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  <c r="AC134" s="3"/>
      <c r="AD134" s="6"/>
      <c r="AE134" s="6"/>
    </row>
    <row r="135" spans="1:31" ht="13.5" customHeight="1" x14ac:dyDescent="0.2">
      <c r="A135" s="34"/>
      <c r="B135" s="27">
        <v>2</v>
      </c>
      <c r="C135" s="40">
        <v>1.05</v>
      </c>
      <c r="D135" s="40">
        <v>1.05</v>
      </c>
      <c r="E135" s="40">
        <v>1.05</v>
      </c>
      <c r="F135" s="38">
        <v>0.95</v>
      </c>
      <c r="G135" s="38">
        <v>0.95</v>
      </c>
      <c r="H135" s="38">
        <v>0.95</v>
      </c>
      <c r="I135" s="38">
        <v>0.95</v>
      </c>
      <c r="J135" s="38">
        <v>0.95</v>
      </c>
      <c r="K135" s="38">
        <v>0.95</v>
      </c>
      <c r="L135" s="40">
        <v>1.05</v>
      </c>
      <c r="M135" s="40">
        <v>1.05</v>
      </c>
      <c r="N135" s="40">
        <v>1.05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  <c r="AC135" s="3"/>
      <c r="AD135" s="6"/>
      <c r="AE135" s="6"/>
    </row>
    <row r="136" spans="1:31" ht="13.5" customHeight="1" x14ac:dyDescent="0.2">
      <c r="A136" s="34"/>
      <c r="B136" s="27">
        <v>3</v>
      </c>
      <c r="C136" s="40">
        <v>1.05</v>
      </c>
      <c r="D136" s="40">
        <v>1.05</v>
      </c>
      <c r="E136" s="40">
        <v>1.05</v>
      </c>
      <c r="F136" s="40">
        <v>0.95</v>
      </c>
      <c r="G136" s="40">
        <v>0.95</v>
      </c>
      <c r="H136" s="40">
        <v>0.95</v>
      </c>
      <c r="I136" s="40">
        <v>0.95</v>
      </c>
      <c r="J136" s="40">
        <v>0.95</v>
      </c>
      <c r="K136" s="40">
        <v>0.95</v>
      </c>
      <c r="L136" s="40">
        <v>1.05</v>
      </c>
      <c r="M136" s="40">
        <v>1.05</v>
      </c>
      <c r="N136" s="40">
        <v>1.05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  <c r="AC136" s="3"/>
      <c r="AD136" s="6"/>
      <c r="AE136" s="6"/>
    </row>
    <row r="137" spans="1:31" ht="13.5" customHeight="1" x14ac:dyDescent="0.2">
      <c r="A137" s="34"/>
      <c r="B137" s="27">
        <v>4</v>
      </c>
      <c r="C137" s="40">
        <v>1.05</v>
      </c>
      <c r="D137" s="40">
        <v>1.05</v>
      </c>
      <c r="E137" s="40">
        <v>1.05</v>
      </c>
      <c r="F137" s="38">
        <v>0.95</v>
      </c>
      <c r="G137" s="40">
        <v>0.95</v>
      </c>
      <c r="H137" s="38">
        <v>0.95</v>
      </c>
      <c r="I137" s="38">
        <v>0.95</v>
      </c>
      <c r="J137" s="40">
        <v>0.95</v>
      </c>
      <c r="K137" s="38">
        <v>0.95</v>
      </c>
      <c r="L137" s="40">
        <v>1.05</v>
      </c>
      <c r="M137" s="40">
        <v>1.05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  <c r="AC137" s="3"/>
      <c r="AD137" s="6"/>
      <c r="AE137" s="6"/>
    </row>
    <row r="138" spans="1:31" ht="13.5" customHeight="1" x14ac:dyDescent="0.2">
      <c r="A138" s="34"/>
      <c r="B138" s="27">
        <v>5</v>
      </c>
      <c r="D138" s="12"/>
      <c r="E138" s="38">
        <v>1.05</v>
      </c>
      <c r="F138" s="12"/>
      <c r="G138" s="38">
        <v>0.95</v>
      </c>
      <c r="H138" s="12"/>
      <c r="I138" s="12"/>
      <c r="J138" s="38">
        <v>0.95</v>
      </c>
      <c r="K138" s="12"/>
      <c r="L138" s="12"/>
      <c r="M138" s="38">
        <v>1.05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  <c r="AC138" s="3"/>
      <c r="AD138" s="6"/>
      <c r="AE138" s="6"/>
    </row>
    <row r="139" spans="1:31" ht="13.5" customHeight="1" x14ac:dyDescent="0.2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  <c r="AC139" s="3"/>
      <c r="AD139" s="6"/>
      <c r="AE139" s="6"/>
    </row>
    <row r="140" spans="1:31" ht="13.5" customHeight="1" x14ac:dyDescent="0.2">
      <c r="AC140" s="3"/>
      <c r="AD140" s="6"/>
      <c r="AE140" s="6"/>
    </row>
    <row r="141" spans="1:31" ht="13.5" customHeight="1" x14ac:dyDescent="0.2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  <c r="AC141" s="3"/>
      <c r="AD141" s="6"/>
      <c r="AE141" s="6"/>
    </row>
    <row r="142" spans="1:31" ht="13.5" customHeight="1" x14ac:dyDescent="0.2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  <c r="AC142" s="3"/>
      <c r="AD142" s="6"/>
      <c r="AE142" s="6"/>
    </row>
    <row r="143" spans="1:31" ht="13.5" customHeight="1" x14ac:dyDescent="0.2">
      <c r="A143" s="34"/>
      <c r="B143" s="47" t="s">
        <v>38</v>
      </c>
      <c r="C143" s="82" t="s">
        <v>194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  <c r="AC143" s="3"/>
      <c r="AD143" s="6"/>
      <c r="AE143" s="6"/>
    </row>
    <row r="144" spans="1:31" ht="13.5" customHeight="1" x14ac:dyDescent="0.2">
      <c r="A144" s="34"/>
      <c r="B144" s="47" t="s">
        <v>39</v>
      </c>
      <c r="C144" s="49">
        <v>1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  <c r="AC144" s="3"/>
      <c r="AD144" s="6"/>
      <c r="AE144" s="6"/>
    </row>
    <row r="145" spans="1:31" ht="13.5" customHeight="1" x14ac:dyDescent="0.2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  <c r="AC145" s="3"/>
      <c r="AD145" s="6"/>
      <c r="AE145" s="6"/>
    </row>
    <row r="146" spans="1:31" ht="13.5" customHeight="1" x14ac:dyDescent="0.2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  <c r="AC146" s="3"/>
      <c r="AD146" s="6"/>
      <c r="AE146" s="6"/>
    </row>
    <row r="147" spans="1:31" ht="13.5" customHeight="1" x14ac:dyDescent="0.2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  <c r="AC147" s="3"/>
      <c r="AD147" s="6"/>
      <c r="AE147" s="6"/>
    </row>
    <row r="148" spans="1:31" ht="13.5" customHeight="1" x14ac:dyDescent="0.2">
      <c r="A148" s="34"/>
      <c r="B148" s="12" t="s">
        <v>43</v>
      </c>
      <c r="C148" s="51" t="s">
        <v>137</v>
      </c>
      <c r="D148" s="73" t="s">
        <v>32</v>
      </c>
      <c r="E148" s="79"/>
      <c r="F148" s="12"/>
      <c r="G148" s="79" t="s">
        <v>140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  <c r="AC148" s="3"/>
      <c r="AD148" s="6"/>
      <c r="AE148" s="6"/>
    </row>
    <row r="149" spans="1:31" ht="13.5" customHeight="1" x14ac:dyDescent="0.2">
      <c r="A149" s="34"/>
      <c r="B149" s="12"/>
      <c r="C149" s="51">
        <v>90</v>
      </c>
      <c r="D149" s="67" t="s">
        <v>45</v>
      </c>
      <c r="E149" s="68"/>
      <c r="F149" s="12"/>
      <c r="G149" s="79" t="s">
        <v>46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  <c r="AC149" s="5"/>
      <c r="AD149" s="6"/>
      <c r="AE149" s="6"/>
    </row>
    <row r="150" spans="1:31" ht="13.5" customHeight="1" x14ac:dyDescent="0.2">
      <c r="A150" s="34"/>
      <c r="B150" s="12"/>
      <c r="C150" s="51">
        <v>5.5E-2</v>
      </c>
      <c r="D150" s="67" t="s">
        <v>47</v>
      </c>
      <c r="E150" s="68"/>
      <c r="F150" s="12"/>
      <c r="G150" s="79" t="s">
        <v>48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31" ht="13.5" customHeight="1" x14ac:dyDescent="0.2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31" ht="13.5" customHeight="1" x14ac:dyDescent="0.2">
      <c r="A152" s="34"/>
      <c r="B152" s="12"/>
      <c r="C152" s="64" t="s">
        <v>159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  <c r="AC152" s="2"/>
    </row>
    <row r="153" spans="1:31" ht="13.5" customHeight="1" x14ac:dyDescent="0.2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31" ht="13.5" customHeight="1" x14ac:dyDescent="0.2">
      <c r="A154" s="34"/>
      <c r="B154" s="27">
        <v>1</v>
      </c>
      <c r="C154" s="22">
        <v>0.7</v>
      </c>
      <c r="D154" s="22">
        <v>0.7</v>
      </c>
      <c r="E154" s="22">
        <v>0.7</v>
      </c>
      <c r="F154" s="22">
        <v>0.7</v>
      </c>
      <c r="G154" s="22">
        <v>0.7</v>
      </c>
      <c r="H154" s="22">
        <v>0.7</v>
      </c>
      <c r="I154" s="22">
        <v>1</v>
      </c>
      <c r="J154" s="22">
        <v>1</v>
      </c>
      <c r="K154" s="22">
        <v>1</v>
      </c>
      <c r="L154" s="22">
        <f t="shared" ref="L154:S158" si="22">L13</f>
        <v>0.05</v>
      </c>
      <c r="M154" s="22">
        <f t="shared" si="22"/>
        <v>0.05</v>
      </c>
      <c r="N154" s="22">
        <f t="shared" si="22"/>
        <v>0.1</v>
      </c>
      <c r="O154" s="22">
        <f t="shared" si="22"/>
        <v>0.15</v>
      </c>
      <c r="P154" s="22">
        <f t="shared" si="22"/>
        <v>0.05</v>
      </c>
      <c r="Q154" s="22">
        <f t="shared" si="22"/>
        <v>0.05</v>
      </c>
      <c r="R154" s="22">
        <f t="shared" si="22"/>
        <v>0.05</v>
      </c>
      <c r="S154" s="22">
        <f t="shared" si="22"/>
        <v>0.1</v>
      </c>
      <c r="T154" s="22">
        <v>1</v>
      </c>
      <c r="U154" s="22">
        <v>1</v>
      </c>
      <c r="V154" s="22">
        <v>1</v>
      </c>
      <c r="W154" s="22">
        <v>1</v>
      </c>
      <c r="X154" s="22">
        <v>1</v>
      </c>
      <c r="Y154" s="22">
        <v>0.7</v>
      </c>
      <c r="Z154" s="22">
        <v>0.7</v>
      </c>
      <c r="AA154" s="28"/>
      <c r="AC154" s="3"/>
      <c r="AD154" s="4"/>
      <c r="AE154" s="4"/>
    </row>
    <row r="155" spans="1:31" ht="13.5" customHeight="1" x14ac:dyDescent="0.2">
      <c r="A155" s="34"/>
      <c r="B155" s="27">
        <f t="shared" ref="B155:B160" si="23">B154+1</f>
        <v>2</v>
      </c>
      <c r="C155" s="22">
        <v>0.7</v>
      </c>
      <c r="D155" s="22">
        <v>0.7</v>
      </c>
      <c r="E155" s="22">
        <v>0.7</v>
      </c>
      <c r="F155" s="22">
        <v>0.7</v>
      </c>
      <c r="G155" s="22">
        <v>0.7</v>
      </c>
      <c r="H155" s="22">
        <v>0.7</v>
      </c>
      <c r="I155" s="22">
        <v>1</v>
      </c>
      <c r="J155" s="22">
        <v>1</v>
      </c>
      <c r="K155" s="22">
        <v>1</v>
      </c>
      <c r="L155" s="22">
        <f t="shared" si="22"/>
        <v>0.05</v>
      </c>
      <c r="M155" s="22">
        <f t="shared" si="22"/>
        <v>0.05</v>
      </c>
      <c r="N155" s="22">
        <f t="shared" si="22"/>
        <v>0.1</v>
      </c>
      <c r="O155" s="22">
        <f t="shared" si="22"/>
        <v>0.15</v>
      </c>
      <c r="P155" s="22">
        <f t="shared" si="22"/>
        <v>0.05</v>
      </c>
      <c r="Q155" s="22">
        <f t="shared" si="22"/>
        <v>0.05</v>
      </c>
      <c r="R155" s="22">
        <f t="shared" si="22"/>
        <v>0.05</v>
      </c>
      <c r="S155" s="22">
        <f t="shared" si="22"/>
        <v>0.1</v>
      </c>
      <c r="T155" s="22">
        <v>1</v>
      </c>
      <c r="U155" s="22">
        <v>1</v>
      </c>
      <c r="V155" s="22">
        <v>1</v>
      </c>
      <c r="W155" s="22">
        <v>1</v>
      </c>
      <c r="X155" s="22">
        <v>1</v>
      </c>
      <c r="Y155" s="22">
        <v>0.7</v>
      </c>
      <c r="Z155" s="22">
        <v>0.7</v>
      </c>
      <c r="AA155" s="28"/>
      <c r="AC155" s="3"/>
      <c r="AD155" s="4"/>
      <c r="AE155" s="4"/>
    </row>
    <row r="156" spans="1:31" ht="13.5" customHeight="1" x14ac:dyDescent="0.2">
      <c r="A156" s="34"/>
      <c r="B156" s="27">
        <f t="shared" si="23"/>
        <v>3</v>
      </c>
      <c r="C156" s="22">
        <v>0.7</v>
      </c>
      <c r="D156" s="22">
        <v>0.7</v>
      </c>
      <c r="E156" s="22">
        <v>0.7</v>
      </c>
      <c r="F156" s="22">
        <v>0.7</v>
      </c>
      <c r="G156" s="22">
        <v>0.7</v>
      </c>
      <c r="H156" s="22">
        <v>0.7</v>
      </c>
      <c r="I156" s="22">
        <v>1</v>
      </c>
      <c r="J156" s="22">
        <v>1</v>
      </c>
      <c r="K156" s="22">
        <v>1</v>
      </c>
      <c r="L156" s="22">
        <f t="shared" si="22"/>
        <v>0.05</v>
      </c>
      <c r="M156" s="22">
        <f t="shared" si="22"/>
        <v>0.05</v>
      </c>
      <c r="N156" s="22">
        <f t="shared" si="22"/>
        <v>0.1</v>
      </c>
      <c r="O156" s="22">
        <f t="shared" si="22"/>
        <v>0.15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1</v>
      </c>
      <c r="Y156" s="22">
        <v>0.7</v>
      </c>
      <c r="Z156" s="22">
        <v>0.7</v>
      </c>
      <c r="AA156" s="28"/>
      <c r="AC156" s="3"/>
      <c r="AD156" s="4"/>
      <c r="AE156" s="4"/>
    </row>
    <row r="157" spans="1:31" ht="13.5" customHeight="1" x14ac:dyDescent="0.2">
      <c r="A157" s="34"/>
      <c r="B157" s="27">
        <f t="shared" si="23"/>
        <v>4</v>
      </c>
      <c r="C157" s="22">
        <v>0.7</v>
      </c>
      <c r="D157" s="22">
        <v>0.7</v>
      </c>
      <c r="E157" s="22">
        <v>0.7</v>
      </c>
      <c r="F157" s="22">
        <v>0.7</v>
      </c>
      <c r="G157" s="22">
        <v>0.7</v>
      </c>
      <c r="H157" s="22">
        <v>0.7</v>
      </c>
      <c r="I157" s="22">
        <v>1</v>
      </c>
      <c r="J157" s="22">
        <v>1</v>
      </c>
      <c r="K157" s="22">
        <v>1</v>
      </c>
      <c r="L157" s="22">
        <f t="shared" si="22"/>
        <v>0.05</v>
      </c>
      <c r="M157" s="22">
        <f t="shared" si="22"/>
        <v>0.05</v>
      </c>
      <c r="N157" s="22">
        <f t="shared" si="22"/>
        <v>0.1</v>
      </c>
      <c r="O157" s="22">
        <f t="shared" si="22"/>
        <v>0.15</v>
      </c>
      <c r="P157" s="22">
        <f t="shared" si="22"/>
        <v>0.05</v>
      </c>
      <c r="Q157" s="22">
        <f t="shared" si="22"/>
        <v>0.05</v>
      </c>
      <c r="R157" s="22">
        <f t="shared" si="22"/>
        <v>0.05</v>
      </c>
      <c r="S157" s="22">
        <f t="shared" si="22"/>
        <v>0.1</v>
      </c>
      <c r="T157" s="22">
        <v>1</v>
      </c>
      <c r="U157" s="22">
        <v>1</v>
      </c>
      <c r="V157" s="22">
        <v>1</v>
      </c>
      <c r="W157" s="22">
        <v>1</v>
      </c>
      <c r="X157" s="22">
        <v>1</v>
      </c>
      <c r="Y157" s="22">
        <v>0.7</v>
      </c>
      <c r="Z157" s="22">
        <v>0.7</v>
      </c>
      <c r="AA157" s="28"/>
      <c r="AC157" s="3"/>
      <c r="AD157" s="4"/>
      <c r="AE157" s="4"/>
    </row>
    <row r="158" spans="1:31" ht="13.5" customHeight="1" x14ac:dyDescent="0.2">
      <c r="A158" s="34"/>
      <c r="B158" s="27">
        <f t="shared" si="23"/>
        <v>5</v>
      </c>
      <c r="C158" s="22">
        <v>0.7</v>
      </c>
      <c r="D158" s="22">
        <v>0.7</v>
      </c>
      <c r="E158" s="22">
        <v>0.7</v>
      </c>
      <c r="F158" s="22">
        <v>0.7</v>
      </c>
      <c r="G158" s="22">
        <v>0.7</v>
      </c>
      <c r="H158" s="22">
        <v>0.7</v>
      </c>
      <c r="I158" s="22">
        <v>1</v>
      </c>
      <c r="J158" s="22">
        <v>1</v>
      </c>
      <c r="K158" s="22">
        <v>1</v>
      </c>
      <c r="L158" s="22">
        <f t="shared" si="22"/>
        <v>0.05</v>
      </c>
      <c r="M158" s="22">
        <f t="shared" si="22"/>
        <v>0.05</v>
      </c>
      <c r="N158" s="22">
        <f t="shared" si="22"/>
        <v>0.1</v>
      </c>
      <c r="O158" s="22">
        <f t="shared" si="22"/>
        <v>0.15</v>
      </c>
      <c r="P158" s="22">
        <f t="shared" si="22"/>
        <v>0.05</v>
      </c>
      <c r="Q158" s="22">
        <f t="shared" si="22"/>
        <v>0.05</v>
      </c>
      <c r="R158" s="22">
        <f t="shared" si="22"/>
        <v>0.05</v>
      </c>
      <c r="S158" s="22">
        <f t="shared" si="22"/>
        <v>0.1</v>
      </c>
      <c r="T158" s="22">
        <v>1</v>
      </c>
      <c r="U158" s="22">
        <v>1</v>
      </c>
      <c r="V158" s="22">
        <v>1</v>
      </c>
      <c r="W158" s="22">
        <v>1</v>
      </c>
      <c r="X158" s="22">
        <v>1</v>
      </c>
      <c r="Y158" s="22">
        <v>0.7</v>
      </c>
      <c r="Z158" s="22">
        <v>0.7</v>
      </c>
      <c r="AA158" s="28"/>
      <c r="AC158" s="3"/>
      <c r="AD158" s="4"/>
      <c r="AE158" s="4"/>
    </row>
    <row r="159" spans="1:31" ht="13.5" customHeight="1" x14ac:dyDescent="0.2">
      <c r="A159" s="34"/>
      <c r="B159" s="27">
        <f t="shared" si="23"/>
        <v>6</v>
      </c>
      <c r="C159" s="22">
        <v>0.7</v>
      </c>
      <c r="D159" s="22">
        <v>0.7</v>
      </c>
      <c r="E159" s="22">
        <v>0.7</v>
      </c>
      <c r="F159" s="22">
        <v>0.7</v>
      </c>
      <c r="G159" s="22">
        <v>0.7</v>
      </c>
      <c r="H159" s="22">
        <v>0.7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1</v>
      </c>
      <c r="Y159" s="22">
        <v>0.7</v>
      </c>
      <c r="Z159" s="22">
        <v>0.7</v>
      </c>
      <c r="AA159" s="28"/>
      <c r="AC159" s="3"/>
      <c r="AD159" s="4"/>
      <c r="AE159" s="4"/>
    </row>
    <row r="160" spans="1:31" ht="13.5" customHeight="1" x14ac:dyDescent="0.2">
      <c r="A160" s="34"/>
      <c r="B160" s="27">
        <f t="shared" si="23"/>
        <v>7</v>
      </c>
      <c r="C160" s="22">
        <v>0.7</v>
      </c>
      <c r="D160" s="22">
        <v>0.7</v>
      </c>
      <c r="E160" s="22">
        <v>0.7</v>
      </c>
      <c r="F160" s="22">
        <v>0.7</v>
      </c>
      <c r="G160" s="22">
        <v>0.7</v>
      </c>
      <c r="H160" s="22">
        <v>0.7</v>
      </c>
      <c r="I160" s="22">
        <v>1</v>
      </c>
      <c r="J160" s="22">
        <v>1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1</v>
      </c>
      <c r="X160" s="22">
        <v>1</v>
      </c>
      <c r="Y160" s="22">
        <v>0.7</v>
      </c>
      <c r="Z160" s="22">
        <v>0.7</v>
      </c>
      <c r="AA160" s="28"/>
      <c r="AC160" s="3"/>
      <c r="AD160" s="4"/>
      <c r="AE160" s="4"/>
    </row>
    <row r="161" spans="1:31" ht="13.5" customHeight="1" x14ac:dyDescent="0.2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  <c r="AC161" s="3"/>
      <c r="AD161" s="4"/>
      <c r="AE161" s="4"/>
    </row>
    <row r="162" spans="1:31" ht="13.5" customHeight="1" x14ac:dyDescent="0.2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  <c r="AC162" s="3"/>
      <c r="AD162" s="4"/>
      <c r="AE162" s="4"/>
    </row>
    <row r="163" spans="1:31" ht="13.5" customHeight="1" x14ac:dyDescent="0.2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4">D163+1</f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  <c r="AC163" s="3"/>
      <c r="AD163" s="4"/>
      <c r="AE163" s="4"/>
    </row>
    <row r="164" spans="1:31" ht="13.5" customHeight="1" x14ac:dyDescent="0.2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  <c r="AC164" s="3"/>
      <c r="AD164" s="4"/>
      <c r="AE164" s="4"/>
    </row>
    <row r="165" spans="1:31" ht="13.5" customHeight="1" x14ac:dyDescent="0.2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  <c r="AC165" s="3"/>
      <c r="AD165" s="4"/>
      <c r="AE165" s="4"/>
    </row>
    <row r="166" spans="1:31" ht="13.5" customHeight="1" x14ac:dyDescent="0.2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  <c r="AC166" s="3"/>
      <c r="AD166" s="4"/>
      <c r="AE166" s="4"/>
    </row>
    <row r="167" spans="1:31" ht="13.5" customHeight="1" x14ac:dyDescent="0.2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  <c r="AC167" s="3"/>
      <c r="AD167" s="4"/>
      <c r="AE167" s="4"/>
    </row>
    <row r="168" spans="1:31" ht="13.5" customHeight="1" x14ac:dyDescent="0.2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  <c r="AC168" s="3"/>
      <c r="AD168" s="4"/>
      <c r="AE168" s="4"/>
    </row>
    <row r="169" spans="1:31" ht="13.5" customHeight="1" x14ac:dyDescent="0.2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  <c r="AC169" s="3"/>
      <c r="AD169" s="4"/>
      <c r="AE169" s="4"/>
    </row>
    <row r="170" spans="1:31" ht="13.5" customHeight="1" x14ac:dyDescent="0.2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  <c r="AC170" s="3"/>
      <c r="AD170" s="4"/>
      <c r="AE170" s="4"/>
    </row>
    <row r="171" spans="1:31" ht="13.5" customHeight="1" x14ac:dyDescent="0.2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  <c r="AC171" s="3"/>
      <c r="AD171" s="4"/>
      <c r="AE171" s="4"/>
    </row>
    <row r="172" spans="1:31" ht="13.5" customHeight="1" x14ac:dyDescent="0.2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  <c r="AC172" s="3"/>
      <c r="AD172" s="4"/>
      <c r="AE172" s="4"/>
    </row>
    <row r="173" spans="1:31" ht="13.5" customHeight="1" x14ac:dyDescent="0.2">
      <c r="A173" s="34"/>
      <c r="B173" s="12"/>
      <c r="C173" s="22">
        <v>5.7</v>
      </c>
      <c r="D173" s="67" t="s">
        <v>54</v>
      </c>
      <c r="E173" s="68"/>
      <c r="F173" s="12"/>
      <c r="G173" s="68" t="s">
        <v>55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  <c r="AC173" s="3"/>
      <c r="AD173" s="4"/>
      <c r="AE173" s="4"/>
    </row>
    <row r="174" spans="1:31" ht="13.5" customHeight="1" x14ac:dyDescent="0.2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  <c r="AC174" s="3"/>
      <c r="AD174" s="4"/>
      <c r="AE174" s="4"/>
    </row>
    <row r="175" spans="1:31" ht="13.5" customHeight="1" x14ac:dyDescent="0.2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  <c r="AC175" s="3"/>
      <c r="AD175" s="4"/>
      <c r="AE175" s="4"/>
    </row>
    <row r="176" spans="1:31" ht="13.5" customHeight="1" x14ac:dyDescent="0.2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5">D176+1</f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>Y176+1</f>
        <v>24</v>
      </c>
      <c r="AA176" s="28"/>
      <c r="AC176" s="3"/>
      <c r="AD176" s="4"/>
      <c r="AE176" s="4"/>
    </row>
    <row r="177" spans="1:31" ht="13.5" customHeight="1" x14ac:dyDescent="0.2">
      <c r="A177" s="34"/>
      <c r="B177" s="27">
        <v>1</v>
      </c>
      <c r="C177" s="22">
        <v>0.2</v>
      </c>
      <c r="D177" s="22">
        <v>0.2</v>
      </c>
      <c r="E177" s="22">
        <v>0.2</v>
      </c>
      <c r="F177" s="22">
        <v>0.2</v>
      </c>
      <c r="G177" s="22">
        <v>0.2</v>
      </c>
      <c r="H177" s="22">
        <v>0.2</v>
      </c>
      <c r="I177" s="22">
        <v>1</v>
      </c>
      <c r="J177" s="22">
        <v>1</v>
      </c>
      <c r="K177" s="22">
        <v>1</v>
      </c>
      <c r="L177" s="22">
        <v>0.2</v>
      </c>
      <c r="M177" s="22">
        <v>0.2</v>
      </c>
      <c r="N177" s="22">
        <v>0.2</v>
      </c>
      <c r="O177" s="22">
        <v>0.2</v>
      </c>
      <c r="P177" s="22">
        <v>0.2</v>
      </c>
      <c r="Q177" s="22">
        <v>0.2</v>
      </c>
      <c r="R177" s="22">
        <v>0.2</v>
      </c>
      <c r="S177" s="22">
        <v>0.2</v>
      </c>
      <c r="T177" s="22">
        <v>1</v>
      </c>
      <c r="U177" s="22">
        <v>1</v>
      </c>
      <c r="V177" s="22">
        <v>1</v>
      </c>
      <c r="W177" s="22">
        <v>1</v>
      </c>
      <c r="X177" s="22">
        <v>1</v>
      </c>
      <c r="Y177" s="22">
        <v>0.2</v>
      </c>
      <c r="Z177" s="22">
        <v>0.2</v>
      </c>
      <c r="AA177" s="28"/>
      <c r="AC177" s="3"/>
      <c r="AD177" s="4"/>
      <c r="AE177" s="4"/>
    </row>
    <row r="178" spans="1:31" ht="13.5" customHeight="1" x14ac:dyDescent="0.2">
      <c r="A178" s="34"/>
      <c r="B178" s="27">
        <f t="shared" ref="B178:B183" si="26">B177+1</f>
        <v>2</v>
      </c>
      <c r="C178" s="22">
        <v>0.2</v>
      </c>
      <c r="D178" s="22">
        <v>0.2</v>
      </c>
      <c r="E178" s="22">
        <v>0.2</v>
      </c>
      <c r="F178" s="22">
        <v>0.2</v>
      </c>
      <c r="G178" s="22">
        <v>0.2</v>
      </c>
      <c r="H178" s="22">
        <v>0.2</v>
      </c>
      <c r="I178" s="22">
        <v>1</v>
      </c>
      <c r="J178" s="22">
        <v>1</v>
      </c>
      <c r="K178" s="22">
        <v>1</v>
      </c>
      <c r="L178" s="22">
        <v>0.2</v>
      </c>
      <c r="M178" s="22">
        <v>0.2</v>
      </c>
      <c r="N178" s="22">
        <v>0.2</v>
      </c>
      <c r="O178" s="22">
        <v>0.2</v>
      </c>
      <c r="P178" s="22">
        <v>0.2</v>
      </c>
      <c r="Q178" s="22">
        <v>0.2</v>
      </c>
      <c r="R178" s="22">
        <v>0.2</v>
      </c>
      <c r="S178" s="22">
        <v>0.2</v>
      </c>
      <c r="T178" s="22">
        <v>1</v>
      </c>
      <c r="U178" s="22">
        <v>1</v>
      </c>
      <c r="V178" s="22">
        <v>1</v>
      </c>
      <c r="W178" s="22">
        <v>1</v>
      </c>
      <c r="X178" s="22">
        <v>1</v>
      </c>
      <c r="Y178" s="22">
        <v>0.2</v>
      </c>
      <c r="Z178" s="22">
        <v>0.2</v>
      </c>
      <c r="AA178" s="28"/>
    </row>
    <row r="179" spans="1:31" ht="13.5" customHeight="1" x14ac:dyDescent="0.2">
      <c r="A179" s="34"/>
      <c r="B179" s="27">
        <f t="shared" si="26"/>
        <v>3</v>
      </c>
      <c r="C179" s="22">
        <v>0.2</v>
      </c>
      <c r="D179" s="22">
        <v>0.2</v>
      </c>
      <c r="E179" s="22">
        <v>0.2</v>
      </c>
      <c r="F179" s="22">
        <v>0.2</v>
      </c>
      <c r="G179" s="22">
        <v>0.2</v>
      </c>
      <c r="H179" s="22">
        <v>0.2</v>
      </c>
      <c r="I179" s="22">
        <v>1</v>
      </c>
      <c r="J179" s="22">
        <v>1</v>
      </c>
      <c r="K179" s="22">
        <v>1</v>
      </c>
      <c r="L179" s="22">
        <v>0.2</v>
      </c>
      <c r="M179" s="22">
        <v>0.2</v>
      </c>
      <c r="N179" s="22">
        <v>0.2</v>
      </c>
      <c r="O179" s="22">
        <v>0.2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1</v>
      </c>
      <c r="Y179" s="22">
        <v>0.2</v>
      </c>
      <c r="Z179" s="22">
        <v>0.2</v>
      </c>
      <c r="AA179" s="28"/>
    </row>
    <row r="180" spans="1:31" ht="13.5" customHeight="1" x14ac:dyDescent="0.2">
      <c r="A180" s="34"/>
      <c r="B180" s="27">
        <f t="shared" si="26"/>
        <v>4</v>
      </c>
      <c r="C180" s="22">
        <v>0.2</v>
      </c>
      <c r="D180" s="22">
        <v>0.2</v>
      </c>
      <c r="E180" s="22">
        <v>0.2</v>
      </c>
      <c r="F180" s="22">
        <v>0.2</v>
      </c>
      <c r="G180" s="22">
        <v>0.2</v>
      </c>
      <c r="H180" s="22">
        <v>0.2</v>
      </c>
      <c r="I180" s="22">
        <v>1</v>
      </c>
      <c r="J180" s="22">
        <v>1</v>
      </c>
      <c r="K180" s="22">
        <v>1</v>
      </c>
      <c r="L180" s="22">
        <v>0.2</v>
      </c>
      <c r="M180" s="22">
        <v>0.2</v>
      </c>
      <c r="N180" s="22">
        <v>0.2</v>
      </c>
      <c r="O180" s="22">
        <v>0.2</v>
      </c>
      <c r="P180" s="22">
        <v>0.2</v>
      </c>
      <c r="Q180" s="22">
        <v>0.2</v>
      </c>
      <c r="R180" s="22">
        <v>0.2</v>
      </c>
      <c r="S180" s="22">
        <v>0.2</v>
      </c>
      <c r="T180" s="22">
        <v>1</v>
      </c>
      <c r="U180" s="22">
        <v>1</v>
      </c>
      <c r="V180" s="22">
        <v>1</v>
      </c>
      <c r="W180" s="22">
        <v>1</v>
      </c>
      <c r="X180" s="22">
        <v>1</v>
      </c>
      <c r="Y180" s="22">
        <v>0.2</v>
      </c>
      <c r="Z180" s="22">
        <v>0.2</v>
      </c>
      <c r="AA180" s="28"/>
    </row>
    <row r="181" spans="1:31" ht="13.5" customHeight="1" x14ac:dyDescent="0.2">
      <c r="A181" s="34"/>
      <c r="B181" s="27">
        <f t="shared" si="26"/>
        <v>5</v>
      </c>
      <c r="C181" s="22">
        <v>0.2</v>
      </c>
      <c r="D181" s="22">
        <v>0.2</v>
      </c>
      <c r="E181" s="22">
        <v>0.2</v>
      </c>
      <c r="F181" s="22">
        <v>0.2</v>
      </c>
      <c r="G181" s="22">
        <v>0.2</v>
      </c>
      <c r="H181" s="22">
        <v>0.2</v>
      </c>
      <c r="I181" s="22">
        <v>1</v>
      </c>
      <c r="J181" s="22">
        <v>1</v>
      </c>
      <c r="K181" s="22">
        <v>1</v>
      </c>
      <c r="L181" s="22">
        <v>0.2</v>
      </c>
      <c r="M181" s="22">
        <v>0.2</v>
      </c>
      <c r="N181" s="22">
        <v>0.2</v>
      </c>
      <c r="O181" s="22">
        <v>0.2</v>
      </c>
      <c r="P181" s="22">
        <v>0.2</v>
      </c>
      <c r="Q181" s="22">
        <v>0.2</v>
      </c>
      <c r="R181" s="22">
        <v>0.2</v>
      </c>
      <c r="S181" s="22">
        <v>0.2</v>
      </c>
      <c r="T181" s="22">
        <v>1</v>
      </c>
      <c r="U181" s="22">
        <v>1</v>
      </c>
      <c r="V181" s="22">
        <v>1</v>
      </c>
      <c r="W181" s="22">
        <v>1</v>
      </c>
      <c r="X181" s="22">
        <v>1</v>
      </c>
      <c r="Y181" s="22">
        <v>0.2</v>
      </c>
      <c r="Z181" s="22">
        <v>0.2</v>
      </c>
      <c r="AA181" s="28"/>
    </row>
    <row r="182" spans="1:31" ht="13.5" customHeight="1" x14ac:dyDescent="0.2">
      <c r="A182" s="34"/>
      <c r="B182" s="27">
        <f t="shared" si="26"/>
        <v>6</v>
      </c>
      <c r="C182" s="22">
        <v>0.2</v>
      </c>
      <c r="D182" s="22">
        <v>0.2</v>
      </c>
      <c r="E182" s="22">
        <v>0.2</v>
      </c>
      <c r="F182" s="22">
        <v>0.2</v>
      </c>
      <c r="G182" s="22">
        <v>0.2</v>
      </c>
      <c r="H182" s="22">
        <v>0.2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1</v>
      </c>
      <c r="Y182" s="22">
        <v>0.2</v>
      </c>
      <c r="Z182" s="22">
        <v>0.2</v>
      </c>
      <c r="AA182" s="28"/>
    </row>
    <row r="183" spans="1:31" ht="13.5" customHeight="1" x14ac:dyDescent="0.2">
      <c r="A183" s="34"/>
      <c r="B183" s="27">
        <f t="shared" si="26"/>
        <v>7</v>
      </c>
      <c r="C183" s="22">
        <v>0.2</v>
      </c>
      <c r="D183" s="22">
        <v>0.2</v>
      </c>
      <c r="E183" s="22">
        <v>0.2</v>
      </c>
      <c r="F183" s="22">
        <v>0.2</v>
      </c>
      <c r="G183" s="22">
        <v>0.2</v>
      </c>
      <c r="H183" s="22">
        <v>0.2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1</v>
      </c>
      <c r="X183" s="22">
        <v>1</v>
      </c>
      <c r="Y183" s="22">
        <v>0.2</v>
      </c>
      <c r="Z183" s="22">
        <v>0.2</v>
      </c>
      <c r="AA183" s="28"/>
    </row>
    <row r="184" spans="1:31" ht="13.5" customHeight="1" x14ac:dyDescent="0.2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31" ht="13.5" customHeight="1" x14ac:dyDescent="0.2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31" ht="13.5" customHeight="1" x14ac:dyDescent="0.2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7">D186+1</f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31" ht="13.5" customHeight="1" x14ac:dyDescent="0.2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31" ht="13.5" customHeight="1" x14ac:dyDescent="0.2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31" ht="13.5" customHeight="1" x14ac:dyDescent="0.2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31" ht="13.5" customHeight="1" x14ac:dyDescent="0.2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31" ht="13.5" customHeight="1" x14ac:dyDescent="0.2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31" ht="13.5" customHeight="1" x14ac:dyDescent="0.2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ht="13.5" customHeight="1" x14ac:dyDescent="0.2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ht="13.5" customHeight="1" x14ac:dyDescent="0.2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ht="13.5" customHeight="1" x14ac:dyDescent="0.2">
      <c r="A195" s="34"/>
      <c r="B195" s="12"/>
      <c r="C195" s="22" t="s">
        <v>51</v>
      </c>
      <c r="D195" s="67" t="s">
        <v>52</v>
      </c>
      <c r="E195" s="68"/>
      <c r="F195" s="68" t="s">
        <v>59</v>
      </c>
      <c r="G195" s="68"/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ht="13.5" customHeight="1" x14ac:dyDescent="0.2">
      <c r="A196" s="34"/>
      <c r="B196" s="12"/>
      <c r="C196" s="22">
        <v>0</v>
      </c>
      <c r="D196" s="67" t="s">
        <v>60</v>
      </c>
      <c r="E196" s="68"/>
      <c r="F196" s="68" t="s">
        <v>61</v>
      </c>
      <c r="G196" s="68"/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ht="13.5" customHeight="1" x14ac:dyDescent="0.2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ht="13.5" customHeight="1" x14ac:dyDescent="0.2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ht="13.5" customHeight="1" x14ac:dyDescent="0.2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8">D199+1</f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>Y199+1</f>
        <v>24</v>
      </c>
      <c r="AA199" s="28"/>
    </row>
    <row r="200" spans="1:27" ht="13.5" customHeight="1" x14ac:dyDescent="0.2">
      <c r="A200" s="34"/>
      <c r="B200" s="27">
        <v>1</v>
      </c>
      <c r="C200" s="22">
        <v>1</v>
      </c>
      <c r="D200" s="22">
        <v>1</v>
      </c>
      <c r="E200" s="22">
        <v>1</v>
      </c>
      <c r="F200" s="22">
        <v>1</v>
      </c>
      <c r="G200" s="22">
        <v>1</v>
      </c>
      <c r="H200" s="22">
        <v>1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1</v>
      </c>
      <c r="Y200" s="22">
        <v>1</v>
      </c>
      <c r="Z200" s="22">
        <v>1</v>
      </c>
      <c r="AA200" s="28"/>
    </row>
    <row r="201" spans="1:27" ht="13.5" customHeight="1" x14ac:dyDescent="0.2">
      <c r="A201" s="34"/>
      <c r="B201" s="27">
        <f t="shared" ref="B201:B206" si="29">B200+1</f>
        <v>2</v>
      </c>
      <c r="C201" s="22">
        <v>1</v>
      </c>
      <c r="D201" s="22">
        <v>1</v>
      </c>
      <c r="E201" s="22">
        <v>1</v>
      </c>
      <c r="F201" s="22">
        <v>1</v>
      </c>
      <c r="G201" s="22">
        <v>1</v>
      </c>
      <c r="H201" s="22">
        <v>1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1</v>
      </c>
      <c r="Y201" s="22">
        <v>1</v>
      </c>
      <c r="Z201" s="22">
        <v>1</v>
      </c>
      <c r="AA201" s="28"/>
    </row>
    <row r="202" spans="1:27" ht="13.5" customHeight="1" x14ac:dyDescent="0.2">
      <c r="A202" s="34"/>
      <c r="B202" s="27">
        <f t="shared" si="29"/>
        <v>3</v>
      </c>
      <c r="C202" s="22">
        <v>1</v>
      </c>
      <c r="D202" s="22">
        <v>1</v>
      </c>
      <c r="E202" s="22">
        <v>1</v>
      </c>
      <c r="F202" s="22">
        <v>1</v>
      </c>
      <c r="G202" s="22">
        <v>1</v>
      </c>
      <c r="H202" s="22">
        <v>1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1</v>
      </c>
      <c r="Y202" s="22">
        <v>1</v>
      </c>
      <c r="Z202" s="22">
        <v>1</v>
      </c>
      <c r="AA202" s="28"/>
    </row>
    <row r="203" spans="1:27" ht="13.5" customHeight="1" x14ac:dyDescent="0.2">
      <c r="A203" s="34"/>
      <c r="B203" s="27">
        <f t="shared" si="29"/>
        <v>4</v>
      </c>
      <c r="C203" s="22">
        <v>1</v>
      </c>
      <c r="D203" s="22">
        <v>1</v>
      </c>
      <c r="E203" s="22">
        <v>1</v>
      </c>
      <c r="F203" s="22">
        <v>1</v>
      </c>
      <c r="G203" s="22">
        <v>1</v>
      </c>
      <c r="H203" s="22">
        <v>1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1</v>
      </c>
      <c r="Y203" s="22">
        <v>1</v>
      </c>
      <c r="Z203" s="22">
        <v>1</v>
      </c>
      <c r="AA203" s="28"/>
    </row>
    <row r="204" spans="1:27" ht="13.5" customHeight="1" x14ac:dyDescent="0.2">
      <c r="A204" s="34"/>
      <c r="B204" s="27">
        <f t="shared" si="29"/>
        <v>5</v>
      </c>
      <c r="C204" s="22">
        <v>1</v>
      </c>
      <c r="D204" s="22">
        <v>1</v>
      </c>
      <c r="E204" s="22">
        <v>1</v>
      </c>
      <c r="F204" s="22">
        <v>1</v>
      </c>
      <c r="G204" s="22">
        <v>1</v>
      </c>
      <c r="H204" s="22">
        <v>1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1</v>
      </c>
      <c r="Y204" s="22">
        <v>1</v>
      </c>
      <c r="Z204" s="22">
        <v>1</v>
      </c>
      <c r="AA204" s="28"/>
    </row>
    <row r="205" spans="1:27" ht="13.5" customHeight="1" x14ac:dyDescent="0.2">
      <c r="A205" s="34"/>
      <c r="B205" s="27">
        <f t="shared" si="29"/>
        <v>6</v>
      </c>
      <c r="C205" s="22">
        <v>1</v>
      </c>
      <c r="D205" s="22">
        <v>1</v>
      </c>
      <c r="E205" s="22">
        <v>1</v>
      </c>
      <c r="F205" s="22">
        <v>1</v>
      </c>
      <c r="G205" s="22">
        <v>1</v>
      </c>
      <c r="H205" s="22">
        <v>1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1</v>
      </c>
      <c r="Y205" s="22">
        <v>1</v>
      </c>
      <c r="Z205" s="22">
        <v>1</v>
      </c>
      <c r="AA205" s="28"/>
    </row>
    <row r="206" spans="1:27" ht="13.5" customHeight="1" x14ac:dyDescent="0.2">
      <c r="A206" s="34"/>
      <c r="B206" s="27">
        <f t="shared" si="29"/>
        <v>7</v>
      </c>
      <c r="C206" s="22">
        <v>1</v>
      </c>
      <c r="D206" s="22">
        <v>1</v>
      </c>
      <c r="E206" s="22">
        <v>1</v>
      </c>
      <c r="F206" s="22">
        <v>1</v>
      </c>
      <c r="G206" s="22">
        <v>1</v>
      </c>
      <c r="H206" s="22">
        <v>1</v>
      </c>
      <c r="I206" s="22">
        <v>1</v>
      </c>
      <c r="J206" s="22">
        <v>1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1</v>
      </c>
      <c r="AA206" s="28"/>
    </row>
    <row r="207" spans="1:27" ht="13.5" customHeight="1" x14ac:dyDescent="0.2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30">D209+1</f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</sheetData>
  <mergeCells count="53">
    <mergeCell ref="C93:N93"/>
    <mergeCell ref="C47:Z47"/>
    <mergeCell ref="C39:N39"/>
    <mergeCell ref="C57:N57"/>
    <mergeCell ref="C65:Z65"/>
    <mergeCell ref="C75:N75"/>
    <mergeCell ref="C83:Z83"/>
    <mergeCell ref="A1:AA1"/>
    <mergeCell ref="B3:Z3"/>
    <mergeCell ref="C11:Z11"/>
    <mergeCell ref="C21:N21"/>
    <mergeCell ref="C29:Z29"/>
    <mergeCell ref="B5:C5"/>
    <mergeCell ref="B6:C6"/>
    <mergeCell ref="B7:C7"/>
    <mergeCell ref="B8:C8"/>
    <mergeCell ref="B9:C9"/>
    <mergeCell ref="D5:P5"/>
    <mergeCell ref="C143:F143"/>
    <mergeCell ref="G148:Q148"/>
    <mergeCell ref="G149:Q149"/>
    <mergeCell ref="G150:Q150"/>
    <mergeCell ref="D148:E148"/>
    <mergeCell ref="D149:E149"/>
    <mergeCell ref="D144:V144"/>
    <mergeCell ref="D145:V145"/>
    <mergeCell ref="B146:Z146"/>
    <mergeCell ref="D150:E150"/>
    <mergeCell ref="C101:Z101"/>
    <mergeCell ref="C111:N111"/>
    <mergeCell ref="C122:Z122"/>
    <mergeCell ref="C132:N132"/>
    <mergeCell ref="B141:Z141"/>
    <mergeCell ref="G120:T120"/>
    <mergeCell ref="G119:T119"/>
    <mergeCell ref="D119:F119"/>
    <mergeCell ref="D120:F120"/>
    <mergeCell ref="C152:Z152"/>
    <mergeCell ref="D172:E172"/>
    <mergeCell ref="D173:E173"/>
    <mergeCell ref="G172:M172"/>
    <mergeCell ref="G173:M173"/>
    <mergeCell ref="C198:Z198"/>
    <mergeCell ref="C208:N208"/>
    <mergeCell ref="D196:E196"/>
    <mergeCell ref="F196:L196"/>
    <mergeCell ref="C162:N162"/>
    <mergeCell ref="D195:E195"/>
    <mergeCell ref="F195:L195"/>
    <mergeCell ref="C175:Z175"/>
    <mergeCell ref="C185:N185"/>
    <mergeCell ref="B193:Z193"/>
    <mergeCell ref="B170:Y170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43"/>
  <sheetViews>
    <sheetView topLeftCell="A91" zoomScale="85" zoomScaleNormal="85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129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173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0.44444444444444442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0.16666666666666644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f t="shared" ref="L13:T19" si="1">56/63/2</f>
        <v>0.44444444444444442</v>
      </c>
      <c r="M13" s="10">
        <f t="shared" si="1"/>
        <v>0.44444444444444442</v>
      </c>
      <c r="N13" s="10">
        <f t="shared" si="1"/>
        <v>0.44444444444444442</v>
      </c>
      <c r="O13" s="10">
        <f t="shared" si="1"/>
        <v>0.44444444444444442</v>
      </c>
      <c r="P13" s="10">
        <f t="shared" si="1"/>
        <v>0.44444444444444442</v>
      </c>
      <c r="Q13" s="10">
        <f t="shared" si="1"/>
        <v>0.44444444444444442</v>
      </c>
      <c r="R13" s="10">
        <f t="shared" si="1"/>
        <v>0.44444444444444442</v>
      </c>
      <c r="S13" s="10">
        <f t="shared" si="1"/>
        <v>0.44444444444444442</v>
      </c>
      <c r="T13" s="10">
        <f t="shared" si="1"/>
        <v>0.44444444444444442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2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f t="shared" si="1"/>
        <v>0.44444444444444442</v>
      </c>
      <c r="M14" s="10">
        <f t="shared" si="1"/>
        <v>0.44444444444444442</v>
      </c>
      <c r="N14" s="10">
        <f t="shared" si="1"/>
        <v>0.44444444444444442</v>
      </c>
      <c r="O14" s="10">
        <f t="shared" si="1"/>
        <v>0.44444444444444442</v>
      </c>
      <c r="P14" s="10">
        <f t="shared" si="1"/>
        <v>0.44444444444444442</v>
      </c>
      <c r="Q14" s="10">
        <f t="shared" si="1"/>
        <v>0.44444444444444442</v>
      </c>
      <c r="R14" s="10">
        <f t="shared" si="1"/>
        <v>0.44444444444444442</v>
      </c>
      <c r="S14" s="10">
        <f t="shared" si="1"/>
        <v>0.44444444444444442</v>
      </c>
      <c r="T14" s="10">
        <f t="shared" si="1"/>
        <v>0.44444444444444442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2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f t="shared" si="1"/>
        <v>0.44444444444444442</v>
      </c>
      <c r="M15" s="10">
        <f t="shared" si="1"/>
        <v>0.44444444444444442</v>
      </c>
      <c r="N15" s="10">
        <f t="shared" si="1"/>
        <v>0.44444444444444442</v>
      </c>
      <c r="O15" s="10">
        <f t="shared" si="1"/>
        <v>0.44444444444444442</v>
      </c>
      <c r="P15" s="10">
        <f t="shared" si="1"/>
        <v>0.44444444444444442</v>
      </c>
      <c r="Q15" s="10">
        <f t="shared" si="1"/>
        <v>0.44444444444444442</v>
      </c>
      <c r="R15" s="10">
        <f t="shared" si="1"/>
        <v>0.44444444444444442</v>
      </c>
      <c r="S15" s="10">
        <f t="shared" si="1"/>
        <v>0.44444444444444442</v>
      </c>
      <c r="T15" s="10">
        <f t="shared" si="1"/>
        <v>0.44444444444444442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2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f t="shared" si="1"/>
        <v>0.44444444444444442</v>
      </c>
      <c r="M16" s="10">
        <f t="shared" si="1"/>
        <v>0.44444444444444442</v>
      </c>
      <c r="N16" s="10">
        <f t="shared" si="1"/>
        <v>0.44444444444444442</v>
      </c>
      <c r="O16" s="10">
        <f t="shared" si="1"/>
        <v>0.44444444444444442</v>
      </c>
      <c r="P16" s="10">
        <f t="shared" si="1"/>
        <v>0.44444444444444442</v>
      </c>
      <c r="Q16" s="10">
        <f t="shared" si="1"/>
        <v>0.44444444444444442</v>
      </c>
      <c r="R16" s="10">
        <f t="shared" si="1"/>
        <v>0.44444444444444442</v>
      </c>
      <c r="S16" s="10">
        <f t="shared" si="1"/>
        <v>0.44444444444444442</v>
      </c>
      <c r="T16" s="10">
        <f t="shared" si="1"/>
        <v>0.44444444444444442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2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f t="shared" si="1"/>
        <v>0.44444444444444442</v>
      </c>
      <c r="M17" s="10">
        <f t="shared" si="1"/>
        <v>0.44444444444444442</v>
      </c>
      <c r="N17" s="10">
        <f t="shared" si="1"/>
        <v>0.44444444444444442</v>
      </c>
      <c r="O17" s="10">
        <f t="shared" si="1"/>
        <v>0.44444444444444442</v>
      </c>
      <c r="P17" s="10">
        <f t="shared" si="1"/>
        <v>0.44444444444444442</v>
      </c>
      <c r="Q17" s="10">
        <f t="shared" si="1"/>
        <v>0.44444444444444442</v>
      </c>
      <c r="R17" s="10">
        <f t="shared" si="1"/>
        <v>0.44444444444444442</v>
      </c>
      <c r="S17" s="10">
        <f t="shared" si="1"/>
        <v>0.44444444444444442</v>
      </c>
      <c r="T17" s="10">
        <f t="shared" si="1"/>
        <v>0.44444444444444442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2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f t="shared" si="1"/>
        <v>0.44444444444444442</v>
      </c>
      <c r="M18" s="10">
        <f t="shared" si="1"/>
        <v>0.44444444444444442</v>
      </c>
      <c r="N18" s="10">
        <f t="shared" si="1"/>
        <v>0.44444444444444442</v>
      </c>
      <c r="O18" s="10">
        <f t="shared" si="1"/>
        <v>0.44444444444444442</v>
      </c>
      <c r="P18" s="10">
        <f t="shared" si="1"/>
        <v>0.44444444444444442</v>
      </c>
      <c r="Q18" s="10">
        <f t="shared" si="1"/>
        <v>0.44444444444444442</v>
      </c>
      <c r="R18" s="10">
        <f t="shared" si="1"/>
        <v>0.44444444444444442</v>
      </c>
      <c r="S18" s="10">
        <f t="shared" si="1"/>
        <v>0.44444444444444442</v>
      </c>
      <c r="T18" s="10">
        <f t="shared" si="1"/>
        <v>0.44444444444444442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2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f t="shared" si="1"/>
        <v>0.44444444444444442</v>
      </c>
      <c r="M19" s="10">
        <f t="shared" si="1"/>
        <v>0.44444444444444442</v>
      </c>
      <c r="N19" s="10">
        <f t="shared" si="1"/>
        <v>0.44444444444444442</v>
      </c>
      <c r="O19" s="10">
        <f t="shared" si="1"/>
        <v>0.44444444444444442</v>
      </c>
      <c r="P19" s="10">
        <f t="shared" si="1"/>
        <v>0.44444444444444442</v>
      </c>
      <c r="Q19" s="10">
        <f t="shared" si="1"/>
        <v>0.44444444444444442</v>
      </c>
      <c r="R19" s="10">
        <f t="shared" si="1"/>
        <v>0.44444444444444442</v>
      </c>
      <c r="S19" s="10">
        <f t="shared" si="1"/>
        <v>0.44444444444444442</v>
      </c>
      <c r="T19" s="10">
        <f t="shared" si="1"/>
        <v>0.44444444444444442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3">C22+1</f>
        <v>2</v>
      </c>
      <c r="E22" s="27">
        <f t="shared" si="3"/>
        <v>3</v>
      </c>
      <c r="F22" s="27">
        <f t="shared" si="3"/>
        <v>4</v>
      </c>
      <c r="G22" s="27">
        <f t="shared" si="3"/>
        <v>5</v>
      </c>
      <c r="H22" s="27">
        <f t="shared" si="3"/>
        <v>6</v>
      </c>
      <c r="I22" s="27">
        <f t="shared" si="3"/>
        <v>7</v>
      </c>
      <c r="J22" s="27">
        <f t="shared" si="3"/>
        <v>8</v>
      </c>
      <c r="K22" s="27">
        <f t="shared" si="3"/>
        <v>9</v>
      </c>
      <c r="L22" s="27">
        <f t="shared" si="3"/>
        <v>10</v>
      </c>
      <c r="M22" s="27">
        <f t="shared" si="3"/>
        <v>11</v>
      </c>
      <c r="N22" s="27">
        <f t="shared" si="3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4">C30+1</f>
        <v>2</v>
      </c>
      <c r="E30" s="27">
        <f t="shared" si="4"/>
        <v>3</v>
      </c>
      <c r="F30" s="27">
        <f t="shared" si="4"/>
        <v>4</v>
      </c>
      <c r="G30" s="27">
        <f t="shared" si="4"/>
        <v>5</v>
      </c>
      <c r="H30" s="27">
        <f t="shared" si="4"/>
        <v>6</v>
      </c>
      <c r="I30" s="27">
        <f t="shared" si="4"/>
        <v>7</v>
      </c>
      <c r="J30" s="27">
        <f t="shared" si="4"/>
        <v>8</v>
      </c>
      <c r="K30" s="27">
        <f t="shared" si="4"/>
        <v>9</v>
      </c>
      <c r="L30" s="27">
        <f t="shared" si="4"/>
        <v>10</v>
      </c>
      <c r="M30" s="27">
        <f t="shared" si="4"/>
        <v>11</v>
      </c>
      <c r="N30" s="27">
        <f t="shared" si="4"/>
        <v>12</v>
      </c>
      <c r="O30" s="27">
        <f t="shared" si="4"/>
        <v>13</v>
      </c>
      <c r="P30" s="27">
        <f t="shared" si="4"/>
        <v>14</v>
      </c>
      <c r="Q30" s="27">
        <f t="shared" si="4"/>
        <v>15</v>
      </c>
      <c r="R30" s="27">
        <f t="shared" si="4"/>
        <v>16</v>
      </c>
      <c r="S30" s="27">
        <f t="shared" si="4"/>
        <v>17</v>
      </c>
      <c r="T30" s="27">
        <f t="shared" si="4"/>
        <v>18</v>
      </c>
      <c r="U30" s="27">
        <f t="shared" si="4"/>
        <v>19</v>
      </c>
      <c r="V30" s="27">
        <f t="shared" si="4"/>
        <v>20</v>
      </c>
      <c r="W30" s="27">
        <f t="shared" si="4"/>
        <v>21</v>
      </c>
      <c r="X30" s="27">
        <f t="shared" si="4"/>
        <v>22</v>
      </c>
      <c r="Y30" s="27">
        <f t="shared" si="4"/>
        <v>23</v>
      </c>
      <c r="Z30" s="27">
        <f t="shared" si="4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5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5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5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5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5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5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6">C40+1</f>
        <v>2</v>
      </c>
      <c r="E40" s="27">
        <f t="shared" si="6"/>
        <v>3</v>
      </c>
      <c r="F40" s="27">
        <f t="shared" si="6"/>
        <v>4</v>
      </c>
      <c r="G40" s="27">
        <f t="shared" si="6"/>
        <v>5</v>
      </c>
      <c r="H40" s="27">
        <f t="shared" si="6"/>
        <v>6</v>
      </c>
      <c r="I40" s="27">
        <f t="shared" si="6"/>
        <v>7</v>
      </c>
      <c r="J40" s="27">
        <f t="shared" si="6"/>
        <v>8</v>
      </c>
      <c r="K40" s="27">
        <f t="shared" si="6"/>
        <v>9</v>
      </c>
      <c r="L40" s="27">
        <f t="shared" si="6"/>
        <v>10</v>
      </c>
      <c r="M40" s="27">
        <f t="shared" si="6"/>
        <v>11</v>
      </c>
      <c r="N40" s="27">
        <f t="shared" si="6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7">C48+1</f>
        <v>2</v>
      </c>
      <c r="E48" s="27">
        <f t="shared" si="7"/>
        <v>3</v>
      </c>
      <c r="F48" s="27">
        <f t="shared" si="7"/>
        <v>4</v>
      </c>
      <c r="G48" s="27">
        <f t="shared" si="7"/>
        <v>5</v>
      </c>
      <c r="H48" s="27">
        <f t="shared" si="7"/>
        <v>6</v>
      </c>
      <c r="I48" s="27">
        <f t="shared" si="7"/>
        <v>7</v>
      </c>
      <c r="J48" s="27">
        <f t="shared" si="7"/>
        <v>8</v>
      </c>
      <c r="K48" s="27">
        <f t="shared" si="7"/>
        <v>9</v>
      </c>
      <c r="L48" s="27">
        <f t="shared" si="7"/>
        <v>10</v>
      </c>
      <c r="M48" s="27">
        <f t="shared" si="7"/>
        <v>11</v>
      </c>
      <c r="N48" s="27">
        <f t="shared" si="7"/>
        <v>12</v>
      </c>
      <c r="O48" s="27">
        <f t="shared" si="7"/>
        <v>13</v>
      </c>
      <c r="P48" s="27">
        <f t="shared" si="7"/>
        <v>14</v>
      </c>
      <c r="Q48" s="27">
        <f t="shared" si="7"/>
        <v>15</v>
      </c>
      <c r="R48" s="27">
        <f t="shared" si="7"/>
        <v>16</v>
      </c>
      <c r="S48" s="27">
        <f t="shared" si="7"/>
        <v>17</v>
      </c>
      <c r="T48" s="27">
        <f t="shared" si="7"/>
        <v>18</v>
      </c>
      <c r="U48" s="27">
        <f t="shared" si="7"/>
        <v>19</v>
      </c>
      <c r="V48" s="27">
        <f t="shared" si="7"/>
        <v>20</v>
      </c>
      <c r="W48" s="27">
        <f t="shared" si="7"/>
        <v>21</v>
      </c>
      <c r="X48" s="27">
        <f t="shared" si="7"/>
        <v>22</v>
      </c>
      <c r="Y48" s="27">
        <f t="shared" si="7"/>
        <v>23</v>
      </c>
      <c r="Z48" s="27">
        <f t="shared" si="7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8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8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8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8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8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8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9">C58+1</f>
        <v>2</v>
      </c>
      <c r="E58" s="27">
        <f t="shared" si="9"/>
        <v>3</v>
      </c>
      <c r="F58" s="27">
        <f t="shared" si="9"/>
        <v>4</v>
      </c>
      <c r="G58" s="27">
        <f t="shared" si="9"/>
        <v>5</v>
      </c>
      <c r="H58" s="27">
        <f t="shared" si="9"/>
        <v>6</v>
      </c>
      <c r="I58" s="27">
        <f t="shared" si="9"/>
        <v>7</v>
      </c>
      <c r="J58" s="27">
        <f t="shared" si="9"/>
        <v>8</v>
      </c>
      <c r="K58" s="27">
        <f t="shared" si="9"/>
        <v>9</v>
      </c>
      <c r="L58" s="27">
        <f t="shared" si="9"/>
        <v>10</v>
      </c>
      <c r="M58" s="27">
        <f t="shared" si="9"/>
        <v>11</v>
      </c>
      <c r="N58" s="27">
        <f t="shared" si="9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10">C66+1</f>
        <v>2</v>
      </c>
      <c r="E66" s="27">
        <f t="shared" si="10"/>
        <v>3</v>
      </c>
      <c r="F66" s="27">
        <f t="shared" si="10"/>
        <v>4</v>
      </c>
      <c r="G66" s="27">
        <f t="shared" si="10"/>
        <v>5</v>
      </c>
      <c r="H66" s="27">
        <f t="shared" si="10"/>
        <v>6</v>
      </c>
      <c r="I66" s="27">
        <f t="shared" si="10"/>
        <v>7</v>
      </c>
      <c r="J66" s="27">
        <f t="shared" si="10"/>
        <v>8</v>
      </c>
      <c r="K66" s="27">
        <f t="shared" si="10"/>
        <v>9</v>
      </c>
      <c r="L66" s="27">
        <f t="shared" si="10"/>
        <v>10</v>
      </c>
      <c r="M66" s="27">
        <f t="shared" si="10"/>
        <v>11</v>
      </c>
      <c r="N66" s="27">
        <f t="shared" si="10"/>
        <v>12</v>
      </c>
      <c r="O66" s="27">
        <f t="shared" si="10"/>
        <v>13</v>
      </c>
      <c r="P66" s="27">
        <f t="shared" si="10"/>
        <v>14</v>
      </c>
      <c r="Q66" s="27">
        <f t="shared" si="10"/>
        <v>15</v>
      </c>
      <c r="R66" s="27">
        <f t="shared" si="10"/>
        <v>16</v>
      </c>
      <c r="S66" s="27">
        <f t="shared" si="10"/>
        <v>17</v>
      </c>
      <c r="T66" s="27">
        <f t="shared" si="10"/>
        <v>18</v>
      </c>
      <c r="U66" s="27">
        <f t="shared" si="10"/>
        <v>19</v>
      </c>
      <c r="V66" s="27">
        <f t="shared" si="10"/>
        <v>20</v>
      </c>
      <c r="W66" s="27">
        <f t="shared" si="10"/>
        <v>21</v>
      </c>
      <c r="X66" s="27">
        <f t="shared" si="10"/>
        <v>22</v>
      </c>
      <c r="Y66" s="27">
        <f t="shared" si="10"/>
        <v>23</v>
      </c>
      <c r="Z66" s="27">
        <f t="shared" si="10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1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1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1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1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1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1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2">C76+1</f>
        <v>2</v>
      </c>
      <c r="E76" s="27">
        <f t="shared" si="12"/>
        <v>3</v>
      </c>
      <c r="F76" s="27">
        <f t="shared" si="12"/>
        <v>4</v>
      </c>
      <c r="G76" s="27">
        <f t="shared" si="12"/>
        <v>5</v>
      </c>
      <c r="H76" s="27">
        <f t="shared" si="12"/>
        <v>6</v>
      </c>
      <c r="I76" s="27">
        <f t="shared" si="12"/>
        <v>7</v>
      </c>
      <c r="J76" s="27">
        <f t="shared" si="12"/>
        <v>8</v>
      </c>
      <c r="K76" s="27">
        <f t="shared" si="12"/>
        <v>9</v>
      </c>
      <c r="L76" s="27">
        <f t="shared" si="12"/>
        <v>10</v>
      </c>
      <c r="M76" s="27">
        <f t="shared" si="12"/>
        <v>11</v>
      </c>
      <c r="N76" s="27">
        <f t="shared" si="12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3">C84+1</f>
        <v>2</v>
      </c>
      <c r="E84" s="27">
        <f t="shared" si="13"/>
        <v>3</v>
      </c>
      <c r="F84" s="27">
        <f t="shared" si="13"/>
        <v>4</v>
      </c>
      <c r="G84" s="27">
        <f t="shared" si="13"/>
        <v>5</v>
      </c>
      <c r="H84" s="27">
        <f t="shared" si="13"/>
        <v>6</v>
      </c>
      <c r="I84" s="27">
        <f t="shared" si="13"/>
        <v>7</v>
      </c>
      <c r="J84" s="27">
        <f t="shared" si="13"/>
        <v>8</v>
      </c>
      <c r="K84" s="27">
        <f t="shared" si="13"/>
        <v>9</v>
      </c>
      <c r="L84" s="27">
        <f t="shared" si="13"/>
        <v>10</v>
      </c>
      <c r="M84" s="27">
        <f t="shared" si="13"/>
        <v>11</v>
      </c>
      <c r="N84" s="27">
        <f t="shared" si="13"/>
        <v>12</v>
      </c>
      <c r="O84" s="27">
        <f t="shared" si="13"/>
        <v>13</v>
      </c>
      <c r="P84" s="27">
        <f t="shared" si="13"/>
        <v>14</v>
      </c>
      <c r="Q84" s="27">
        <f t="shared" si="13"/>
        <v>15</v>
      </c>
      <c r="R84" s="27">
        <f t="shared" si="13"/>
        <v>16</v>
      </c>
      <c r="S84" s="27">
        <f t="shared" si="13"/>
        <v>17</v>
      </c>
      <c r="T84" s="27">
        <f t="shared" si="13"/>
        <v>18</v>
      </c>
      <c r="U84" s="27">
        <f t="shared" si="13"/>
        <v>19</v>
      </c>
      <c r="V84" s="27">
        <f t="shared" si="13"/>
        <v>20</v>
      </c>
      <c r="W84" s="27">
        <f t="shared" si="13"/>
        <v>21</v>
      </c>
      <c r="X84" s="27">
        <f t="shared" si="13"/>
        <v>22</v>
      </c>
      <c r="Y84" s="27">
        <f t="shared" si="13"/>
        <v>23</v>
      </c>
      <c r="Z84" s="27">
        <f t="shared" si="13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4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4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4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4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4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4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5">C94+1</f>
        <v>2</v>
      </c>
      <c r="E94" s="27">
        <f t="shared" si="15"/>
        <v>3</v>
      </c>
      <c r="F94" s="27">
        <f t="shared" si="15"/>
        <v>4</v>
      </c>
      <c r="G94" s="27">
        <f t="shared" si="15"/>
        <v>5</v>
      </c>
      <c r="H94" s="27">
        <f t="shared" si="15"/>
        <v>6</v>
      </c>
      <c r="I94" s="27">
        <f t="shared" si="15"/>
        <v>7</v>
      </c>
      <c r="J94" s="27">
        <f t="shared" si="15"/>
        <v>8</v>
      </c>
      <c r="K94" s="27">
        <f t="shared" si="15"/>
        <v>9</v>
      </c>
      <c r="L94" s="27">
        <f t="shared" si="15"/>
        <v>10</v>
      </c>
      <c r="M94" s="27">
        <f t="shared" si="15"/>
        <v>11</v>
      </c>
      <c r="N94" s="27">
        <f t="shared" si="15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6">C102+1</f>
        <v>2</v>
      </c>
      <c r="E102" s="55">
        <f t="shared" si="16"/>
        <v>3</v>
      </c>
      <c r="F102" s="55">
        <f t="shared" si="16"/>
        <v>4</v>
      </c>
      <c r="G102" s="55">
        <f t="shared" si="16"/>
        <v>5</v>
      </c>
      <c r="H102" s="55">
        <f t="shared" si="16"/>
        <v>6</v>
      </c>
      <c r="I102" s="55">
        <f t="shared" si="16"/>
        <v>7</v>
      </c>
      <c r="J102" s="55">
        <f t="shared" si="16"/>
        <v>8</v>
      </c>
      <c r="K102" s="55">
        <f t="shared" si="16"/>
        <v>9</v>
      </c>
      <c r="L102" s="55">
        <f t="shared" si="16"/>
        <v>10</v>
      </c>
      <c r="M102" s="55">
        <f t="shared" si="16"/>
        <v>11</v>
      </c>
      <c r="N102" s="55">
        <f t="shared" si="16"/>
        <v>12</v>
      </c>
      <c r="O102" s="55">
        <f t="shared" si="16"/>
        <v>13</v>
      </c>
      <c r="P102" s="55">
        <f t="shared" si="16"/>
        <v>14</v>
      </c>
      <c r="Q102" s="55">
        <f t="shared" si="16"/>
        <v>15</v>
      </c>
      <c r="R102" s="55">
        <f t="shared" si="16"/>
        <v>16</v>
      </c>
      <c r="S102" s="55">
        <f t="shared" si="16"/>
        <v>17</v>
      </c>
      <c r="T102" s="55">
        <f t="shared" si="16"/>
        <v>18</v>
      </c>
      <c r="U102" s="55">
        <f t="shared" si="16"/>
        <v>19</v>
      </c>
      <c r="V102" s="55">
        <f t="shared" si="16"/>
        <v>20</v>
      </c>
      <c r="W102" s="55">
        <f t="shared" si="16"/>
        <v>21</v>
      </c>
      <c r="X102" s="55">
        <f t="shared" si="16"/>
        <v>22</v>
      </c>
      <c r="Y102" s="55">
        <f t="shared" si="16"/>
        <v>23</v>
      </c>
      <c r="Z102" s="55">
        <f t="shared" si="16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8">C112+1</f>
        <v>2</v>
      </c>
      <c r="E112" s="55">
        <f t="shared" si="18"/>
        <v>3</v>
      </c>
      <c r="F112" s="55">
        <f t="shared" si="18"/>
        <v>4</v>
      </c>
      <c r="G112" s="55">
        <f t="shared" si="18"/>
        <v>5</v>
      </c>
      <c r="H112" s="55">
        <f t="shared" si="18"/>
        <v>6</v>
      </c>
      <c r="I112" s="55">
        <f t="shared" si="18"/>
        <v>7</v>
      </c>
      <c r="J112" s="55">
        <f t="shared" si="18"/>
        <v>8</v>
      </c>
      <c r="K112" s="55">
        <f t="shared" si="18"/>
        <v>9</v>
      </c>
      <c r="L112" s="55">
        <f t="shared" si="18"/>
        <v>10</v>
      </c>
      <c r="M112" s="55">
        <f t="shared" si="18"/>
        <v>11</v>
      </c>
      <c r="N112" s="55">
        <f t="shared" si="18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5.694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9">C123+1</f>
        <v>2</v>
      </c>
      <c r="E123" s="55">
        <f t="shared" si="19"/>
        <v>3</v>
      </c>
      <c r="F123" s="55">
        <f t="shared" si="19"/>
        <v>4</v>
      </c>
      <c r="G123" s="55">
        <f t="shared" si="19"/>
        <v>5</v>
      </c>
      <c r="H123" s="55">
        <f t="shared" si="19"/>
        <v>6</v>
      </c>
      <c r="I123" s="55">
        <f t="shared" si="19"/>
        <v>7</v>
      </c>
      <c r="J123" s="55">
        <f t="shared" si="19"/>
        <v>8</v>
      </c>
      <c r="K123" s="55">
        <f t="shared" si="19"/>
        <v>9</v>
      </c>
      <c r="L123" s="55">
        <f t="shared" si="19"/>
        <v>10</v>
      </c>
      <c r="M123" s="55">
        <f t="shared" si="19"/>
        <v>11</v>
      </c>
      <c r="N123" s="55">
        <f t="shared" si="19"/>
        <v>12</v>
      </c>
      <c r="O123" s="55">
        <f t="shared" si="19"/>
        <v>13</v>
      </c>
      <c r="P123" s="55">
        <f t="shared" si="19"/>
        <v>14</v>
      </c>
      <c r="Q123" s="55">
        <f t="shared" si="19"/>
        <v>15</v>
      </c>
      <c r="R123" s="55">
        <f t="shared" si="19"/>
        <v>16</v>
      </c>
      <c r="S123" s="55">
        <f t="shared" si="19"/>
        <v>17</v>
      </c>
      <c r="T123" s="55">
        <f t="shared" si="19"/>
        <v>18</v>
      </c>
      <c r="U123" s="55">
        <f t="shared" si="19"/>
        <v>19</v>
      </c>
      <c r="V123" s="55">
        <f t="shared" si="19"/>
        <v>20</v>
      </c>
      <c r="W123" s="55">
        <f t="shared" si="19"/>
        <v>21</v>
      </c>
      <c r="X123" s="55">
        <f t="shared" si="19"/>
        <v>22</v>
      </c>
      <c r="Y123" s="55">
        <f t="shared" si="19"/>
        <v>23</v>
      </c>
      <c r="Z123" s="55">
        <f t="shared" si="19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1.89E-2</v>
      </c>
      <c r="M124" s="57">
        <v>1.89E-2</v>
      </c>
      <c r="N124" s="57">
        <v>1.89E-2</v>
      </c>
      <c r="O124" s="57">
        <v>1.89E-2</v>
      </c>
      <c r="P124" s="57">
        <v>1.89E-2</v>
      </c>
      <c r="Q124" s="57">
        <v>1.21E-2</v>
      </c>
      <c r="R124" s="57">
        <v>1.21E-2</v>
      </c>
      <c r="S124" s="57">
        <v>1.21E-2</v>
      </c>
      <c r="T124" s="57">
        <v>1.21E-2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1.89E-2</v>
      </c>
      <c r="M125" s="57">
        <v>1.89E-2</v>
      </c>
      <c r="N125" s="57">
        <v>1.89E-2</v>
      </c>
      <c r="O125" s="57">
        <v>1.89E-2</v>
      </c>
      <c r="P125" s="57">
        <v>1.89E-2</v>
      </c>
      <c r="Q125" s="57">
        <v>1.21E-2</v>
      </c>
      <c r="R125" s="57">
        <v>1.21E-2</v>
      </c>
      <c r="S125" s="57">
        <v>1.21E-2</v>
      </c>
      <c r="T125" s="57">
        <v>1.21E-2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1.89E-2</v>
      </c>
      <c r="M126" s="57">
        <v>1.89E-2</v>
      </c>
      <c r="N126" s="57">
        <v>1.89E-2</v>
      </c>
      <c r="O126" s="57">
        <v>1.89E-2</v>
      </c>
      <c r="P126" s="57">
        <v>1.89E-2</v>
      </c>
      <c r="Q126" s="57">
        <v>1.21E-2</v>
      </c>
      <c r="R126" s="57">
        <v>1.21E-2</v>
      </c>
      <c r="S126" s="57">
        <v>1.21E-2</v>
      </c>
      <c r="T126" s="57">
        <v>1.21E-2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1.89E-2</v>
      </c>
      <c r="M127" s="57">
        <v>1.89E-2</v>
      </c>
      <c r="N127" s="57">
        <v>1.89E-2</v>
      </c>
      <c r="O127" s="57">
        <v>1.89E-2</v>
      </c>
      <c r="P127" s="57">
        <v>1.89E-2</v>
      </c>
      <c r="Q127" s="57">
        <v>1.21E-2</v>
      </c>
      <c r="R127" s="57">
        <v>1.21E-2</v>
      </c>
      <c r="S127" s="57">
        <v>1.21E-2</v>
      </c>
      <c r="T127" s="57">
        <v>1.21E-2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1.89E-2</v>
      </c>
      <c r="M128" s="57">
        <v>1.89E-2</v>
      </c>
      <c r="N128" s="57">
        <v>1.89E-2</v>
      </c>
      <c r="O128" s="57">
        <v>1.89E-2</v>
      </c>
      <c r="P128" s="57">
        <v>1.89E-2</v>
      </c>
      <c r="Q128" s="57">
        <v>1.21E-2</v>
      </c>
      <c r="R128" s="57">
        <v>1.21E-2</v>
      </c>
      <c r="S128" s="57">
        <v>1.21E-2</v>
      </c>
      <c r="T128" s="57">
        <v>1.21E-2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1.89E-2</v>
      </c>
      <c r="M129" s="57">
        <v>1.89E-2</v>
      </c>
      <c r="N129" s="57">
        <v>1.89E-2</v>
      </c>
      <c r="O129" s="57">
        <v>1.89E-2</v>
      </c>
      <c r="P129" s="57">
        <v>1.89E-2</v>
      </c>
      <c r="Q129" s="57">
        <v>1.21E-2</v>
      </c>
      <c r="R129" s="57">
        <v>1.21E-2</v>
      </c>
      <c r="S129" s="57">
        <v>1.21E-2</v>
      </c>
      <c r="T129" s="57">
        <v>1.21E-2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1.89E-2</v>
      </c>
      <c r="M130" s="57">
        <v>1.89E-2</v>
      </c>
      <c r="N130" s="57">
        <v>1.89E-2</v>
      </c>
      <c r="O130" s="57">
        <v>1.89E-2</v>
      </c>
      <c r="P130" s="57">
        <v>1.89E-2</v>
      </c>
      <c r="Q130" s="57">
        <v>1.21E-2</v>
      </c>
      <c r="R130" s="57">
        <v>1.21E-2</v>
      </c>
      <c r="S130" s="57">
        <v>1.21E-2</v>
      </c>
      <c r="T130" s="57">
        <v>1.21E-2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1">C133+1</f>
        <v>2</v>
      </c>
      <c r="E133" s="55">
        <f t="shared" si="21"/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0.11609999999999999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99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6.7000000000000004E-2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2">C153+1</f>
        <v>2</v>
      </c>
      <c r="E153" s="55">
        <f t="shared" si="22"/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 t="shared" si="22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1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1</v>
      </c>
      <c r="J155" s="22">
        <v>1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1</v>
      </c>
      <c r="J156" s="22">
        <v>1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1</v>
      </c>
      <c r="J157" s="22">
        <v>1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1</v>
      </c>
      <c r="J160" s="22">
        <v>1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4">C163+1</f>
        <v>2</v>
      </c>
      <c r="E163" s="55">
        <f t="shared" si="24"/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5">C176+1</f>
        <v>2</v>
      </c>
      <c r="E176" s="55">
        <f t="shared" si="25"/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 t="shared" si="25"/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1</v>
      </c>
      <c r="J178" s="22">
        <v>1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6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6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6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6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6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7">C186+1</f>
        <v>2</v>
      </c>
      <c r="E186" s="55">
        <f t="shared" si="27"/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l'année, par unité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8">C199+1</f>
        <v>2</v>
      </c>
      <c r="E199" s="55">
        <f t="shared" si="28"/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 t="shared" si="28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9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9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9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9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9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1</v>
      </c>
      <c r="J206" s="22">
        <v>1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30">C209+1</f>
        <v>2</v>
      </c>
      <c r="E209" s="55">
        <f t="shared" si="30"/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0.43080000000000002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99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>
        <f>$K$132</f>
        <v>0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1">C229+1</f>
        <v>2</v>
      </c>
      <c r="E229" s="55">
        <f t="shared" si="31"/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 t="shared" si="31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3">C239+1</f>
        <v>2</v>
      </c>
      <c r="E239" s="55">
        <f t="shared" si="33"/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">
        <v>161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 t="shared" ref="D252:Z252" si="34">C252+1</f>
        <v>2</v>
      </c>
      <c r="E252" s="55">
        <f t="shared" si="34"/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 t="shared" si="34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6">C262+1</f>
        <v>2</v>
      </c>
      <c r="E262" s="55">
        <f t="shared" si="36"/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7">C275+1</f>
        <v>2</v>
      </c>
      <c r="E275" s="55">
        <f t="shared" si="37"/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 t="shared" si="37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1</v>
      </c>
      <c r="J282" s="22">
        <v>1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1</v>
      </c>
      <c r="V282" s="22">
        <v>1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9">C285+1</f>
        <v>2</v>
      </c>
      <c r="E285" s="55">
        <f t="shared" si="39"/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5.1200000000000002E-2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99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>
        <f>$K$132</f>
        <v>0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40">C305+1</f>
        <v>2</v>
      </c>
      <c r="E305" s="55">
        <f t="shared" si="40"/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 t="shared" si="40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1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1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1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1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1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1</v>
      </c>
      <c r="J311" s="22">
        <v>1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1</v>
      </c>
      <c r="J312" s="22">
        <v>1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1</v>
      </c>
      <c r="V312" s="22">
        <v>1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2">C315+1</f>
        <v>2</v>
      </c>
      <c r="E315" s="55">
        <f t="shared" si="42"/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">
        <v>161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3">C328+1</f>
        <v>2</v>
      </c>
      <c r="E328" s="55">
        <f t="shared" si="43"/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 t="shared" si="43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1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1</v>
      </c>
      <c r="J335" s="22">
        <v>1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5">C338+1</f>
        <v>2</v>
      </c>
      <c r="E338" s="55">
        <f t="shared" si="45"/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6">C351+1</f>
        <v>2</v>
      </c>
      <c r="E351" s="55">
        <f t="shared" si="46"/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 t="shared" si="46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1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1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1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1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1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1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1</v>
      </c>
      <c r="J358" s="22">
        <v>1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1</v>
      </c>
      <c r="V358" s="22">
        <v>1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8">C361+1</f>
        <v>2</v>
      </c>
      <c r="E361" s="55">
        <f t="shared" si="48"/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101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0.40189999999999998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99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0.5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9">C381+1</f>
        <v>2</v>
      </c>
      <c r="E381" s="55">
        <f t="shared" si="49"/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 t="shared" si="49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0.5</v>
      </c>
      <c r="J382" s="22">
        <v>1</v>
      </c>
      <c r="K382" s="22">
        <v>1</v>
      </c>
      <c r="L382" s="22">
        <v>0.5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0.5</v>
      </c>
      <c r="J383" s="22">
        <v>1</v>
      </c>
      <c r="K383" s="22">
        <v>1</v>
      </c>
      <c r="L383" s="22">
        <v>0.5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0.5</v>
      </c>
      <c r="J384" s="22">
        <v>1</v>
      </c>
      <c r="K384" s="22">
        <v>1</v>
      </c>
      <c r="L384" s="22">
        <v>0.5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0.5</v>
      </c>
      <c r="J385" s="22">
        <v>1</v>
      </c>
      <c r="K385" s="22">
        <v>1</v>
      </c>
      <c r="L385" s="22">
        <v>0.5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0.5</v>
      </c>
      <c r="J386" s="22">
        <v>1</v>
      </c>
      <c r="K386" s="22">
        <v>1</v>
      </c>
      <c r="L386" s="22">
        <v>0.5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0.5</v>
      </c>
      <c r="J387" s="22">
        <v>1</v>
      </c>
      <c r="K387" s="22">
        <v>1</v>
      </c>
      <c r="L387" s="22">
        <v>0.5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0.5</v>
      </c>
      <c r="J388" s="22">
        <v>1</v>
      </c>
      <c r="K388" s="22">
        <v>1</v>
      </c>
      <c r="L388" s="22">
        <v>0.5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1">C391+1</f>
        <v>2</v>
      </c>
      <c r="E391" s="55">
        <f t="shared" si="51"/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88.8</v>
      </c>
      <c r="D401" s="67" t="s">
        <v>54</v>
      </c>
      <c r="E401" s="68"/>
      <c r="F401" s="12"/>
      <c r="G401" s="68" t="s">
        <v>161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2">C404+1</f>
        <v>2</v>
      </c>
      <c r="E404" s="55">
        <f t="shared" si="52"/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 t="shared" si="52"/>
        <v>24</v>
      </c>
      <c r="AA404" s="28"/>
    </row>
    <row r="405" spans="1:27" x14ac:dyDescent="0.25">
      <c r="A405" s="34"/>
      <c r="B405" s="27">
        <v>1</v>
      </c>
      <c r="C405" s="22">
        <v>0.1</v>
      </c>
      <c r="D405" s="22">
        <v>0.1</v>
      </c>
      <c r="E405" s="22">
        <v>0.1</v>
      </c>
      <c r="F405" s="22">
        <v>0.1</v>
      </c>
      <c r="G405" s="22">
        <v>0.1</v>
      </c>
      <c r="H405" s="22">
        <v>0.1</v>
      </c>
      <c r="I405" s="22">
        <v>0.5</v>
      </c>
      <c r="J405" s="22">
        <v>1</v>
      </c>
      <c r="K405" s="22">
        <v>1</v>
      </c>
      <c r="L405" s="22">
        <v>0.5</v>
      </c>
      <c r="M405" s="22">
        <v>0.1</v>
      </c>
      <c r="N405" s="22">
        <v>0.1</v>
      </c>
      <c r="O405" s="22">
        <v>0.1</v>
      </c>
      <c r="P405" s="22">
        <v>0.1</v>
      </c>
      <c r="Q405" s="22">
        <v>0.1</v>
      </c>
      <c r="R405" s="22">
        <v>0.1</v>
      </c>
      <c r="S405" s="22">
        <v>0.1</v>
      </c>
      <c r="T405" s="22">
        <v>0.1</v>
      </c>
      <c r="U405" s="22">
        <v>0.1</v>
      </c>
      <c r="V405" s="22">
        <v>0.1</v>
      </c>
      <c r="W405" s="22">
        <v>0.1</v>
      </c>
      <c r="X405" s="22">
        <v>0.1</v>
      </c>
      <c r="Y405" s="22">
        <v>0.1</v>
      </c>
      <c r="Z405" s="22">
        <v>0.1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0.1</v>
      </c>
      <c r="D406" s="22">
        <v>0.1</v>
      </c>
      <c r="E406" s="22">
        <v>0.1</v>
      </c>
      <c r="F406" s="22">
        <v>0.1</v>
      </c>
      <c r="G406" s="22">
        <v>0.1</v>
      </c>
      <c r="H406" s="22">
        <v>0.1</v>
      </c>
      <c r="I406" s="22">
        <v>0.5</v>
      </c>
      <c r="J406" s="22">
        <v>1</v>
      </c>
      <c r="K406" s="22">
        <v>1</v>
      </c>
      <c r="L406" s="22">
        <v>0.5</v>
      </c>
      <c r="M406" s="22">
        <v>0.1</v>
      </c>
      <c r="N406" s="22">
        <v>0.1</v>
      </c>
      <c r="O406" s="22">
        <v>0.1</v>
      </c>
      <c r="P406" s="22">
        <v>0.1</v>
      </c>
      <c r="Q406" s="22">
        <v>0.1</v>
      </c>
      <c r="R406" s="22">
        <v>0.1</v>
      </c>
      <c r="S406" s="22">
        <v>0.1</v>
      </c>
      <c r="T406" s="22">
        <v>0.1</v>
      </c>
      <c r="U406" s="22">
        <v>0.1</v>
      </c>
      <c r="V406" s="22">
        <v>0.1</v>
      </c>
      <c r="W406" s="22">
        <v>0.1</v>
      </c>
      <c r="X406" s="22">
        <v>0.1</v>
      </c>
      <c r="Y406" s="22">
        <v>0.1</v>
      </c>
      <c r="Z406" s="22">
        <v>0.1</v>
      </c>
      <c r="AA406" s="28"/>
    </row>
    <row r="407" spans="1:27" x14ac:dyDescent="0.25">
      <c r="A407" s="34"/>
      <c r="B407" s="27">
        <f t="shared" si="53"/>
        <v>3</v>
      </c>
      <c r="C407" s="22">
        <v>0.1</v>
      </c>
      <c r="D407" s="22">
        <v>0.1</v>
      </c>
      <c r="E407" s="22">
        <v>0.1</v>
      </c>
      <c r="F407" s="22">
        <v>0.1</v>
      </c>
      <c r="G407" s="22">
        <v>0.1</v>
      </c>
      <c r="H407" s="22">
        <v>0.1</v>
      </c>
      <c r="I407" s="22">
        <v>0.5</v>
      </c>
      <c r="J407" s="22">
        <v>1</v>
      </c>
      <c r="K407" s="22">
        <v>1</v>
      </c>
      <c r="L407" s="22">
        <v>0.5</v>
      </c>
      <c r="M407" s="22">
        <v>0.1</v>
      </c>
      <c r="N407" s="22">
        <v>0.1</v>
      </c>
      <c r="O407" s="22">
        <v>0.1</v>
      </c>
      <c r="P407" s="22">
        <v>0.1</v>
      </c>
      <c r="Q407" s="22">
        <v>0.1</v>
      </c>
      <c r="R407" s="22">
        <v>0.1</v>
      </c>
      <c r="S407" s="22">
        <v>0.1</v>
      </c>
      <c r="T407" s="22">
        <v>0.1</v>
      </c>
      <c r="U407" s="22">
        <v>0.1</v>
      </c>
      <c r="V407" s="22">
        <v>0.1</v>
      </c>
      <c r="W407" s="22">
        <v>0.1</v>
      </c>
      <c r="X407" s="22">
        <v>0.1</v>
      </c>
      <c r="Y407" s="22">
        <v>0.1</v>
      </c>
      <c r="Z407" s="22">
        <v>0.1</v>
      </c>
      <c r="AA407" s="28"/>
    </row>
    <row r="408" spans="1:27" x14ac:dyDescent="0.25">
      <c r="A408" s="34"/>
      <c r="B408" s="27">
        <f t="shared" si="53"/>
        <v>4</v>
      </c>
      <c r="C408" s="22">
        <v>0.1</v>
      </c>
      <c r="D408" s="22">
        <v>0.1</v>
      </c>
      <c r="E408" s="22">
        <v>0.1</v>
      </c>
      <c r="F408" s="22">
        <v>0.1</v>
      </c>
      <c r="G408" s="22">
        <v>0.1</v>
      </c>
      <c r="H408" s="22">
        <v>0.1</v>
      </c>
      <c r="I408" s="22">
        <v>0.5</v>
      </c>
      <c r="J408" s="22">
        <v>1</v>
      </c>
      <c r="K408" s="22">
        <v>1</v>
      </c>
      <c r="L408" s="22">
        <v>0.5</v>
      </c>
      <c r="M408" s="22">
        <v>0.1</v>
      </c>
      <c r="N408" s="22">
        <v>0.1</v>
      </c>
      <c r="O408" s="22">
        <v>0.1</v>
      </c>
      <c r="P408" s="22">
        <v>0.1</v>
      </c>
      <c r="Q408" s="22">
        <v>0.1</v>
      </c>
      <c r="R408" s="22">
        <v>0.1</v>
      </c>
      <c r="S408" s="22">
        <v>0.1</v>
      </c>
      <c r="T408" s="22">
        <v>0.1</v>
      </c>
      <c r="U408" s="22">
        <v>0.1</v>
      </c>
      <c r="V408" s="22">
        <v>0.1</v>
      </c>
      <c r="W408" s="22">
        <v>0.1</v>
      </c>
      <c r="X408" s="22">
        <v>0.1</v>
      </c>
      <c r="Y408" s="22">
        <v>0.1</v>
      </c>
      <c r="Z408" s="22">
        <v>0.1</v>
      </c>
      <c r="AA408" s="28"/>
    </row>
    <row r="409" spans="1:27" x14ac:dyDescent="0.25">
      <c r="A409" s="34"/>
      <c r="B409" s="27">
        <f t="shared" si="53"/>
        <v>5</v>
      </c>
      <c r="C409" s="22">
        <v>0.1</v>
      </c>
      <c r="D409" s="22">
        <v>0.1</v>
      </c>
      <c r="E409" s="22">
        <v>0.1</v>
      </c>
      <c r="F409" s="22">
        <v>0.1</v>
      </c>
      <c r="G409" s="22">
        <v>0.1</v>
      </c>
      <c r="H409" s="22">
        <v>0.1</v>
      </c>
      <c r="I409" s="22">
        <v>0.5</v>
      </c>
      <c r="J409" s="22">
        <v>1</v>
      </c>
      <c r="K409" s="22">
        <v>1</v>
      </c>
      <c r="L409" s="22">
        <v>0.5</v>
      </c>
      <c r="M409" s="22">
        <v>0.1</v>
      </c>
      <c r="N409" s="22">
        <v>0.1</v>
      </c>
      <c r="O409" s="22">
        <v>0.1</v>
      </c>
      <c r="P409" s="22">
        <v>0.1</v>
      </c>
      <c r="Q409" s="22">
        <v>0.1</v>
      </c>
      <c r="R409" s="22">
        <v>0.1</v>
      </c>
      <c r="S409" s="22">
        <v>0.1</v>
      </c>
      <c r="T409" s="22">
        <v>0.1</v>
      </c>
      <c r="U409" s="22">
        <v>0.1</v>
      </c>
      <c r="V409" s="22">
        <v>0.1</v>
      </c>
      <c r="W409" s="22">
        <v>0.1</v>
      </c>
      <c r="X409" s="22">
        <v>0.1</v>
      </c>
      <c r="Y409" s="22">
        <v>0.1</v>
      </c>
      <c r="Z409" s="22">
        <v>0.1</v>
      </c>
      <c r="AA409" s="28"/>
    </row>
    <row r="410" spans="1:27" x14ac:dyDescent="0.25">
      <c r="A410" s="34"/>
      <c r="B410" s="27">
        <f t="shared" si="53"/>
        <v>6</v>
      </c>
      <c r="C410" s="22">
        <v>0.1</v>
      </c>
      <c r="D410" s="22">
        <v>0.1</v>
      </c>
      <c r="E410" s="22">
        <v>0.1</v>
      </c>
      <c r="F410" s="22">
        <v>0.1</v>
      </c>
      <c r="G410" s="22">
        <v>0.1</v>
      </c>
      <c r="H410" s="22">
        <v>0.1</v>
      </c>
      <c r="I410" s="22">
        <v>0.5</v>
      </c>
      <c r="J410" s="22">
        <v>1</v>
      </c>
      <c r="K410" s="22">
        <v>1</v>
      </c>
      <c r="L410" s="22">
        <v>0.5</v>
      </c>
      <c r="M410" s="22">
        <v>0.1</v>
      </c>
      <c r="N410" s="22">
        <v>0.1</v>
      </c>
      <c r="O410" s="22">
        <v>0.1</v>
      </c>
      <c r="P410" s="22">
        <v>0.1</v>
      </c>
      <c r="Q410" s="22">
        <v>0.1</v>
      </c>
      <c r="R410" s="22">
        <v>0.1</v>
      </c>
      <c r="S410" s="22">
        <v>0.1</v>
      </c>
      <c r="T410" s="22">
        <v>0.1</v>
      </c>
      <c r="U410" s="22">
        <v>0.1</v>
      </c>
      <c r="V410" s="22">
        <v>0.1</v>
      </c>
      <c r="W410" s="22">
        <v>0.1</v>
      </c>
      <c r="X410" s="22">
        <v>0.1</v>
      </c>
      <c r="Y410" s="22">
        <v>0.1</v>
      </c>
      <c r="Z410" s="22">
        <v>0.1</v>
      </c>
      <c r="AA410" s="28"/>
    </row>
    <row r="411" spans="1:27" x14ac:dyDescent="0.25">
      <c r="A411" s="34"/>
      <c r="B411" s="27">
        <f t="shared" si="53"/>
        <v>7</v>
      </c>
      <c r="C411" s="22">
        <v>0.1</v>
      </c>
      <c r="D411" s="22">
        <v>0.1</v>
      </c>
      <c r="E411" s="22">
        <v>0.1</v>
      </c>
      <c r="F411" s="22">
        <v>0.1</v>
      </c>
      <c r="G411" s="22">
        <v>0.1</v>
      </c>
      <c r="H411" s="22">
        <v>0.1</v>
      </c>
      <c r="I411" s="22">
        <v>0.5</v>
      </c>
      <c r="J411" s="22">
        <v>1</v>
      </c>
      <c r="K411" s="22">
        <v>1</v>
      </c>
      <c r="L411" s="22">
        <v>0.5</v>
      </c>
      <c r="M411" s="22">
        <v>0.1</v>
      </c>
      <c r="N411" s="22">
        <v>0.1</v>
      </c>
      <c r="O411" s="22">
        <v>0.1</v>
      </c>
      <c r="P411" s="22">
        <v>0.1</v>
      </c>
      <c r="Q411" s="22">
        <v>0.1</v>
      </c>
      <c r="R411" s="22">
        <v>0.1</v>
      </c>
      <c r="S411" s="22">
        <v>0.1</v>
      </c>
      <c r="T411" s="22">
        <v>0.1</v>
      </c>
      <c r="U411" s="22">
        <v>0.1</v>
      </c>
      <c r="V411" s="22">
        <v>0.1</v>
      </c>
      <c r="W411" s="22">
        <v>0.1</v>
      </c>
      <c r="X411" s="22">
        <v>0.1</v>
      </c>
      <c r="Y411" s="22">
        <v>0.1</v>
      </c>
      <c r="Z411" s="22">
        <v>0.1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4">C414+1</f>
        <v>2</v>
      </c>
      <c r="E414" s="55">
        <f t="shared" si="54"/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5">C427+1</f>
        <v>2</v>
      </c>
      <c r="E427" s="55">
        <f t="shared" si="55"/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 t="shared" si="55"/>
        <v>24</v>
      </c>
      <c r="AA427" s="28"/>
    </row>
    <row r="428" spans="1:27" x14ac:dyDescent="0.25">
      <c r="A428" s="34"/>
      <c r="B428" s="27">
        <v>1</v>
      </c>
      <c r="C428" s="22">
        <v>0.1</v>
      </c>
      <c r="D428" s="22">
        <v>0.1</v>
      </c>
      <c r="E428" s="22">
        <v>0.1</v>
      </c>
      <c r="F428" s="22">
        <v>0.1</v>
      </c>
      <c r="G428" s="22">
        <v>0.1</v>
      </c>
      <c r="H428" s="22">
        <v>0.1</v>
      </c>
      <c r="I428" s="22">
        <v>0.5</v>
      </c>
      <c r="J428" s="22">
        <v>1</v>
      </c>
      <c r="K428" s="22">
        <v>1</v>
      </c>
      <c r="L428" s="22">
        <v>0.5</v>
      </c>
      <c r="M428" s="22">
        <v>0.1</v>
      </c>
      <c r="N428" s="22">
        <v>0.1</v>
      </c>
      <c r="O428" s="22">
        <v>0.1</v>
      </c>
      <c r="P428" s="22">
        <v>0.1</v>
      </c>
      <c r="Q428" s="22">
        <v>0.1</v>
      </c>
      <c r="R428" s="22">
        <v>0.1</v>
      </c>
      <c r="S428" s="22">
        <v>0.1</v>
      </c>
      <c r="T428" s="22">
        <v>0.1</v>
      </c>
      <c r="U428" s="22">
        <v>0.1</v>
      </c>
      <c r="V428" s="22">
        <v>0.1</v>
      </c>
      <c r="W428" s="22">
        <v>0.1</v>
      </c>
      <c r="X428" s="22">
        <v>0.1</v>
      </c>
      <c r="Y428" s="22">
        <v>0.1</v>
      </c>
      <c r="Z428" s="22">
        <v>0.1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0.1</v>
      </c>
      <c r="D429" s="22">
        <v>0.1</v>
      </c>
      <c r="E429" s="22">
        <v>0.1</v>
      </c>
      <c r="F429" s="22">
        <v>0.1</v>
      </c>
      <c r="G429" s="22">
        <v>0.1</v>
      </c>
      <c r="H429" s="22">
        <v>0.1</v>
      </c>
      <c r="I429" s="22">
        <v>0.5</v>
      </c>
      <c r="J429" s="22">
        <v>1</v>
      </c>
      <c r="K429" s="22">
        <v>1</v>
      </c>
      <c r="L429" s="22">
        <v>0.5</v>
      </c>
      <c r="M429" s="22">
        <v>0.1</v>
      </c>
      <c r="N429" s="22">
        <v>0.1</v>
      </c>
      <c r="O429" s="22">
        <v>0.1</v>
      </c>
      <c r="P429" s="22">
        <v>0.1</v>
      </c>
      <c r="Q429" s="22">
        <v>0.1</v>
      </c>
      <c r="R429" s="22">
        <v>0.1</v>
      </c>
      <c r="S429" s="22">
        <v>0.1</v>
      </c>
      <c r="T429" s="22">
        <v>0.1</v>
      </c>
      <c r="U429" s="22">
        <v>0.1</v>
      </c>
      <c r="V429" s="22">
        <v>0.1</v>
      </c>
      <c r="W429" s="22">
        <v>0.1</v>
      </c>
      <c r="X429" s="22">
        <v>0.1</v>
      </c>
      <c r="Y429" s="22">
        <v>0.1</v>
      </c>
      <c r="Z429" s="22">
        <v>0.1</v>
      </c>
      <c r="AA429" s="28"/>
    </row>
    <row r="430" spans="1:27" x14ac:dyDescent="0.25">
      <c r="A430" s="34"/>
      <c r="B430" s="27">
        <f t="shared" si="56"/>
        <v>3</v>
      </c>
      <c r="C430" s="22">
        <v>0.1</v>
      </c>
      <c r="D430" s="22">
        <v>0.1</v>
      </c>
      <c r="E430" s="22">
        <v>0.1</v>
      </c>
      <c r="F430" s="22">
        <v>0.1</v>
      </c>
      <c r="G430" s="22">
        <v>0.1</v>
      </c>
      <c r="H430" s="22">
        <v>0.1</v>
      </c>
      <c r="I430" s="22">
        <v>0.5</v>
      </c>
      <c r="J430" s="22">
        <v>1</v>
      </c>
      <c r="K430" s="22">
        <v>1</v>
      </c>
      <c r="L430" s="22">
        <v>0.5</v>
      </c>
      <c r="M430" s="22">
        <v>0.1</v>
      </c>
      <c r="N430" s="22">
        <v>0.1</v>
      </c>
      <c r="O430" s="22">
        <v>0.1</v>
      </c>
      <c r="P430" s="22">
        <v>0.1</v>
      </c>
      <c r="Q430" s="22">
        <v>0.1</v>
      </c>
      <c r="R430" s="22">
        <v>0.1</v>
      </c>
      <c r="S430" s="22">
        <v>0.1</v>
      </c>
      <c r="T430" s="22">
        <v>0.1</v>
      </c>
      <c r="U430" s="22">
        <v>0.1</v>
      </c>
      <c r="V430" s="22">
        <v>0.1</v>
      </c>
      <c r="W430" s="22">
        <v>0.1</v>
      </c>
      <c r="X430" s="22">
        <v>0.1</v>
      </c>
      <c r="Y430" s="22">
        <v>0.1</v>
      </c>
      <c r="Z430" s="22">
        <v>0.1</v>
      </c>
      <c r="AA430" s="28"/>
    </row>
    <row r="431" spans="1:27" x14ac:dyDescent="0.25">
      <c r="A431" s="34"/>
      <c r="B431" s="27">
        <f t="shared" si="56"/>
        <v>4</v>
      </c>
      <c r="C431" s="22">
        <v>0.1</v>
      </c>
      <c r="D431" s="22">
        <v>0.1</v>
      </c>
      <c r="E431" s="22">
        <v>0.1</v>
      </c>
      <c r="F431" s="22">
        <v>0.1</v>
      </c>
      <c r="G431" s="22">
        <v>0.1</v>
      </c>
      <c r="H431" s="22">
        <v>0.1</v>
      </c>
      <c r="I431" s="22">
        <v>0.5</v>
      </c>
      <c r="J431" s="22">
        <v>1</v>
      </c>
      <c r="K431" s="22">
        <v>1</v>
      </c>
      <c r="L431" s="22">
        <v>0.5</v>
      </c>
      <c r="M431" s="22">
        <v>0.1</v>
      </c>
      <c r="N431" s="22">
        <v>0.1</v>
      </c>
      <c r="O431" s="22">
        <v>0.1</v>
      </c>
      <c r="P431" s="22">
        <v>0.1</v>
      </c>
      <c r="Q431" s="22">
        <v>0.1</v>
      </c>
      <c r="R431" s="22">
        <v>0.1</v>
      </c>
      <c r="S431" s="22">
        <v>0.1</v>
      </c>
      <c r="T431" s="22">
        <v>0.1</v>
      </c>
      <c r="U431" s="22">
        <v>0.1</v>
      </c>
      <c r="V431" s="22">
        <v>0.1</v>
      </c>
      <c r="W431" s="22">
        <v>0.1</v>
      </c>
      <c r="X431" s="22">
        <v>0.1</v>
      </c>
      <c r="Y431" s="22">
        <v>0.1</v>
      </c>
      <c r="Z431" s="22">
        <v>0.1</v>
      </c>
      <c r="AA431" s="28"/>
    </row>
    <row r="432" spans="1:27" x14ac:dyDescent="0.25">
      <c r="A432" s="34"/>
      <c r="B432" s="27">
        <f t="shared" si="56"/>
        <v>5</v>
      </c>
      <c r="C432" s="22">
        <v>0.1</v>
      </c>
      <c r="D432" s="22">
        <v>0.1</v>
      </c>
      <c r="E432" s="22">
        <v>0.1</v>
      </c>
      <c r="F432" s="22">
        <v>0.1</v>
      </c>
      <c r="G432" s="22">
        <v>0.1</v>
      </c>
      <c r="H432" s="22">
        <v>0.1</v>
      </c>
      <c r="I432" s="22">
        <v>0.5</v>
      </c>
      <c r="J432" s="22">
        <v>1</v>
      </c>
      <c r="K432" s="22">
        <v>1</v>
      </c>
      <c r="L432" s="22">
        <v>0.5</v>
      </c>
      <c r="M432" s="22">
        <v>0.1</v>
      </c>
      <c r="N432" s="22">
        <v>0.1</v>
      </c>
      <c r="O432" s="22">
        <v>0.1</v>
      </c>
      <c r="P432" s="22">
        <v>0.1</v>
      </c>
      <c r="Q432" s="22">
        <v>0.1</v>
      </c>
      <c r="R432" s="22">
        <v>0.1</v>
      </c>
      <c r="S432" s="22">
        <v>0.1</v>
      </c>
      <c r="T432" s="22">
        <v>0.1</v>
      </c>
      <c r="U432" s="22">
        <v>0.1</v>
      </c>
      <c r="V432" s="22">
        <v>0.1</v>
      </c>
      <c r="W432" s="22">
        <v>0.1</v>
      </c>
      <c r="X432" s="22">
        <v>0.1</v>
      </c>
      <c r="Y432" s="22">
        <v>0.1</v>
      </c>
      <c r="Z432" s="22">
        <v>0.1</v>
      </c>
      <c r="AA432" s="28"/>
    </row>
    <row r="433" spans="1:27" x14ac:dyDescent="0.25">
      <c r="A433" s="34"/>
      <c r="B433" s="27">
        <f t="shared" si="56"/>
        <v>6</v>
      </c>
      <c r="C433" s="22">
        <v>0.1</v>
      </c>
      <c r="D433" s="22">
        <v>0.1</v>
      </c>
      <c r="E433" s="22">
        <v>0.1</v>
      </c>
      <c r="F433" s="22">
        <v>0.1</v>
      </c>
      <c r="G433" s="22">
        <v>0.1</v>
      </c>
      <c r="H433" s="22">
        <v>0.1</v>
      </c>
      <c r="I433" s="22">
        <v>0.5</v>
      </c>
      <c r="J433" s="22">
        <v>1</v>
      </c>
      <c r="K433" s="22">
        <v>1</v>
      </c>
      <c r="L433" s="22">
        <v>0.5</v>
      </c>
      <c r="M433" s="22">
        <v>0.1</v>
      </c>
      <c r="N433" s="22">
        <v>0.1</v>
      </c>
      <c r="O433" s="22">
        <v>0.1</v>
      </c>
      <c r="P433" s="22">
        <v>0.1</v>
      </c>
      <c r="Q433" s="22">
        <v>0.1</v>
      </c>
      <c r="R433" s="22">
        <v>0.1</v>
      </c>
      <c r="S433" s="22">
        <v>0.1</v>
      </c>
      <c r="T433" s="22">
        <v>0.1</v>
      </c>
      <c r="U433" s="22">
        <v>0.1</v>
      </c>
      <c r="V433" s="22">
        <v>0.1</v>
      </c>
      <c r="W433" s="22">
        <v>0.1</v>
      </c>
      <c r="X433" s="22">
        <v>0.1</v>
      </c>
      <c r="Y433" s="22">
        <v>0.1</v>
      </c>
      <c r="Z433" s="22">
        <v>0.1</v>
      </c>
      <c r="AA433" s="28"/>
    </row>
    <row r="434" spans="1:27" x14ac:dyDescent="0.25">
      <c r="A434" s="34"/>
      <c r="B434" s="27">
        <f t="shared" si="56"/>
        <v>7</v>
      </c>
      <c r="C434" s="22">
        <v>0.1</v>
      </c>
      <c r="D434" s="22">
        <v>0.1</v>
      </c>
      <c r="E434" s="22">
        <v>0.1</v>
      </c>
      <c r="F434" s="22">
        <v>0.1</v>
      </c>
      <c r="G434" s="22">
        <v>0.1</v>
      </c>
      <c r="H434" s="22">
        <v>0.1</v>
      </c>
      <c r="I434" s="22">
        <v>0.5</v>
      </c>
      <c r="J434" s="22">
        <v>1</v>
      </c>
      <c r="K434" s="22">
        <v>1</v>
      </c>
      <c r="L434" s="22">
        <v>0.5</v>
      </c>
      <c r="M434" s="22">
        <v>0.1</v>
      </c>
      <c r="N434" s="22">
        <v>0.1</v>
      </c>
      <c r="O434" s="22">
        <v>0.1</v>
      </c>
      <c r="P434" s="22">
        <v>0.1</v>
      </c>
      <c r="Q434" s="22">
        <v>0.1</v>
      </c>
      <c r="R434" s="22">
        <v>0.1</v>
      </c>
      <c r="S434" s="22">
        <v>0.1</v>
      </c>
      <c r="T434" s="22">
        <v>0.1</v>
      </c>
      <c r="U434" s="22">
        <v>0.1</v>
      </c>
      <c r="V434" s="22">
        <v>0.1</v>
      </c>
      <c r="W434" s="22">
        <v>0.1</v>
      </c>
      <c r="X434" s="22">
        <v>0.1</v>
      </c>
      <c r="Y434" s="22">
        <v>0.1</v>
      </c>
      <c r="Z434" s="22">
        <v>0.1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7">C437+1</f>
        <v>2</v>
      </c>
      <c r="E437" s="55">
        <f t="shared" si="57"/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</sheetData>
  <mergeCells count="134">
    <mergeCell ref="F272:L272"/>
    <mergeCell ref="B8:C8"/>
    <mergeCell ref="B9:C9"/>
    <mergeCell ref="C47:Z47"/>
    <mergeCell ref="G119:T119"/>
    <mergeCell ref="G324:M324"/>
    <mergeCell ref="D325:E325"/>
    <mergeCell ref="G325:M325"/>
    <mergeCell ref="D347:E347"/>
    <mergeCell ref="F347:L347"/>
    <mergeCell ref="G173:M173"/>
    <mergeCell ref="D195:E195"/>
    <mergeCell ref="F195:L195"/>
    <mergeCell ref="D196:E196"/>
    <mergeCell ref="F196:L196"/>
    <mergeCell ref="B217:Z217"/>
    <mergeCell ref="B246:Y246"/>
    <mergeCell ref="C251:Z251"/>
    <mergeCell ref="C261:N261"/>
    <mergeCell ref="B269:Z269"/>
    <mergeCell ref="C274:Z274"/>
    <mergeCell ref="G249:M249"/>
    <mergeCell ref="D271:E271"/>
    <mergeCell ref="F271:L271"/>
    <mergeCell ref="D272:E272"/>
    <mergeCell ref="A1:AA1"/>
    <mergeCell ref="B3:Z3"/>
    <mergeCell ref="C11:Z11"/>
    <mergeCell ref="C21:N21"/>
    <mergeCell ref="C143:F143"/>
    <mergeCell ref="C39:N39"/>
    <mergeCell ref="C57:N57"/>
    <mergeCell ref="C65:Z65"/>
    <mergeCell ref="C75:N75"/>
    <mergeCell ref="C83:Z83"/>
    <mergeCell ref="C93:N93"/>
    <mergeCell ref="D120:F120"/>
    <mergeCell ref="G120:T120"/>
    <mergeCell ref="C101:Z101"/>
    <mergeCell ref="C111:N111"/>
    <mergeCell ref="C122:Z122"/>
    <mergeCell ref="C132:N132"/>
    <mergeCell ref="B141:Z141"/>
    <mergeCell ref="C29:Z29"/>
    <mergeCell ref="D119:F119"/>
    <mergeCell ref="B5:C5"/>
    <mergeCell ref="D5:P5"/>
    <mergeCell ref="B6:C6"/>
    <mergeCell ref="B7:C7"/>
    <mergeCell ref="D249:E249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F348:L348"/>
    <mergeCell ref="D172:E172"/>
    <mergeCell ref="G172:M172"/>
    <mergeCell ref="D173:E173"/>
    <mergeCell ref="C175:Z175"/>
    <mergeCell ref="C185:N185"/>
    <mergeCell ref="B193:Z193"/>
    <mergeCell ref="C198:Z198"/>
    <mergeCell ref="C208:N208"/>
    <mergeCell ref="C284:N284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423:E423"/>
    <mergeCell ref="F423:L423"/>
    <mergeCell ref="B369:Z369"/>
    <mergeCell ref="B293:Z293"/>
    <mergeCell ref="C295:F295"/>
    <mergeCell ref="B298:Z298"/>
    <mergeCell ref="C304:Z304"/>
    <mergeCell ref="C314:N314"/>
    <mergeCell ref="B322:Y322"/>
    <mergeCell ref="D296:V296"/>
    <mergeCell ref="D297:V297"/>
    <mergeCell ref="D300:E300"/>
    <mergeCell ref="G300:Q300"/>
    <mergeCell ref="D301:E301"/>
    <mergeCell ref="G301:Q301"/>
    <mergeCell ref="D302:E302"/>
    <mergeCell ref="G302:Q302"/>
    <mergeCell ref="D324:E324"/>
    <mergeCell ref="C327:Z327"/>
    <mergeCell ref="C337:N337"/>
    <mergeCell ref="B345:Z345"/>
    <mergeCell ref="C350:Z350"/>
    <mergeCell ref="C360:N360"/>
    <mergeCell ref="D348:E348"/>
    <mergeCell ref="D424:E424"/>
    <mergeCell ref="F424:L424"/>
    <mergeCell ref="C436:N436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378:E378"/>
    <mergeCell ref="G378:Q378"/>
    <mergeCell ref="D400:E400"/>
    <mergeCell ref="G400:M400"/>
    <mergeCell ref="D401:E401"/>
    <mergeCell ref="B398:Y398"/>
    <mergeCell ref="C403:Z403"/>
    <mergeCell ref="C413:N413"/>
    <mergeCell ref="B421:Z421"/>
    <mergeCell ref="C426:Z426"/>
    <mergeCell ref="G401:M40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97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174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0.44444444444444442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0.16666666666666644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f t="shared" ref="L13:T19" si="1">56/63/2</f>
        <v>0.44444444444444442</v>
      </c>
      <c r="M13" s="10">
        <f t="shared" si="1"/>
        <v>0.44444444444444442</v>
      </c>
      <c r="N13" s="10">
        <f t="shared" si="1"/>
        <v>0.44444444444444442</v>
      </c>
      <c r="O13" s="10">
        <f t="shared" si="1"/>
        <v>0.44444444444444442</v>
      </c>
      <c r="P13" s="10">
        <f t="shared" si="1"/>
        <v>0.44444444444444442</v>
      </c>
      <c r="Q13" s="10">
        <f t="shared" si="1"/>
        <v>0.44444444444444442</v>
      </c>
      <c r="R13" s="10">
        <f t="shared" si="1"/>
        <v>0.44444444444444442</v>
      </c>
      <c r="S13" s="10">
        <f t="shared" si="1"/>
        <v>0.44444444444444442</v>
      </c>
      <c r="T13" s="10">
        <f t="shared" si="1"/>
        <v>0.44444444444444442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2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f t="shared" si="1"/>
        <v>0.44444444444444442</v>
      </c>
      <c r="M14" s="10">
        <f t="shared" si="1"/>
        <v>0.44444444444444442</v>
      </c>
      <c r="N14" s="10">
        <f t="shared" si="1"/>
        <v>0.44444444444444442</v>
      </c>
      <c r="O14" s="10">
        <f t="shared" si="1"/>
        <v>0.44444444444444442</v>
      </c>
      <c r="P14" s="10">
        <f t="shared" si="1"/>
        <v>0.44444444444444442</v>
      </c>
      <c r="Q14" s="10">
        <f t="shared" si="1"/>
        <v>0.44444444444444442</v>
      </c>
      <c r="R14" s="10">
        <f t="shared" si="1"/>
        <v>0.44444444444444442</v>
      </c>
      <c r="S14" s="10">
        <f t="shared" si="1"/>
        <v>0.44444444444444442</v>
      </c>
      <c r="T14" s="10">
        <f t="shared" si="1"/>
        <v>0.44444444444444442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2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f t="shared" si="1"/>
        <v>0.44444444444444442</v>
      </c>
      <c r="M15" s="10">
        <f t="shared" si="1"/>
        <v>0.44444444444444442</v>
      </c>
      <c r="N15" s="10">
        <f t="shared" si="1"/>
        <v>0.44444444444444442</v>
      </c>
      <c r="O15" s="10">
        <f t="shared" si="1"/>
        <v>0.44444444444444442</v>
      </c>
      <c r="P15" s="10">
        <f t="shared" si="1"/>
        <v>0.44444444444444442</v>
      </c>
      <c r="Q15" s="10">
        <f t="shared" si="1"/>
        <v>0.44444444444444442</v>
      </c>
      <c r="R15" s="10">
        <f t="shared" si="1"/>
        <v>0.44444444444444442</v>
      </c>
      <c r="S15" s="10">
        <f t="shared" si="1"/>
        <v>0.44444444444444442</v>
      </c>
      <c r="T15" s="10">
        <f t="shared" si="1"/>
        <v>0.44444444444444442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2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f t="shared" si="1"/>
        <v>0.44444444444444442</v>
      </c>
      <c r="M16" s="10">
        <f t="shared" si="1"/>
        <v>0.44444444444444442</v>
      </c>
      <c r="N16" s="10">
        <f t="shared" si="1"/>
        <v>0.44444444444444442</v>
      </c>
      <c r="O16" s="10">
        <f t="shared" si="1"/>
        <v>0.44444444444444442</v>
      </c>
      <c r="P16" s="10">
        <f t="shared" si="1"/>
        <v>0.44444444444444442</v>
      </c>
      <c r="Q16" s="10">
        <f t="shared" si="1"/>
        <v>0.44444444444444442</v>
      </c>
      <c r="R16" s="10">
        <f t="shared" si="1"/>
        <v>0.44444444444444442</v>
      </c>
      <c r="S16" s="10">
        <f t="shared" si="1"/>
        <v>0.44444444444444442</v>
      </c>
      <c r="T16" s="10">
        <f t="shared" si="1"/>
        <v>0.44444444444444442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2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f t="shared" si="1"/>
        <v>0.44444444444444442</v>
      </c>
      <c r="M17" s="10">
        <f t="shared" si="1"/>
        <v>0.44444444444444442</v>
      </c>
      <c r="N17" s="10">
        <f t="shared" si="1"/>
        <v>0.44444444444444442</v>
      </c>
      <c r="O17" s="10">
        <f t="shared" si="1"/>
        <v>0.44444444444444442</v>
      </c>
      <c r="P17" s="10">
        <f t="shared" si="1"/>
        <v>0.44444444444444442</v>
      </c>
      <c r="Q17" s="10">
        <f t="shared" si="1"/>
        <v>0.44444444444444442</v>
      </c>
      <c r="R17" s="10">
        <f t="shared" si="1"/>
        <v>0.44444444444444442</v>
      </c>
      <c r="S17" s="10">
        <f t="shared" si="1"/>
        <v>0.44444444444444442</v>
      </c>
      <c r="T17" s="10">
        <f t="shared" si="1"/>
        <v>0.44444444444444442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2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f t="shared" si="1"/>
        <v>0.44444444444444442</v>
      </c>
      <c r="M18" s="10">
        <f t="shared" si="1"/>
        <v>0.44444444444444442</v>
      </c>
      <c r="N18" s="10">
        <f t="shared" si="1"/>
        <v>0.44444444444444442</v>
      </c>
      <c r="O18" s="10">
        <f t="shared" si="1"/>
        <v>0.44444444444444442</v>
      </c>
      <c r="P18" s="10">
        <f t="shared" si="1"/>
        <v>0.44444444444444442</v>
      </c>
      <c r="Q18" s="10">
        <f t="shared" si="1"/>
        <v>0.44444444444444442</v>
      </c>
      <c r="R18" s="10">
        <f t="shared" si="1"/>
        <v>0.44444444444444442</v>
      </c>
      <c r="S18" s="10">
        <f t="shared" si="1"/>
        <v>0.44444444444444442</v>
      </c>
      <c r="T18" s="10">
        <f t="shared" si="1"/>
        <v>0.44444444444444442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2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f t="shared" si="1"/>
        <v>0.44444444444444442</v>
      </c>
      <c r="M19" s="10">
        <f t="shared" si="1"/>
        <v>0.44444444444444442</v>
      </c>
      <c r="N19" s="10">
        <f t="shared" si="1"/>
        <v>0.44444444444444442</v>
      </c>
      <c r="O19" s="10">
        <f t="shared" si="1"/>
        <v>0.44444444444444442</v>
      </c>
      <c r="P19" s="10">
        <f t="shared" si="1"/>
        <v>0.44444444444444442</v>
      </c>
      <c r="Q19" s="10">
        <f t="shared" si="1"/>
        <v>0.44444444444444442</v>
      </c>
      <c r="R19" s="10">
        <f t="shared" si="1"/>
        <v>0.44444444444444442</v>
      </c>
      <c r="S19" s="10">
        <f t="shared" si="1"/>
        <v>0.44444444444444442</v>
      </c>
      <c r="T19" s="10">
        <f t="shared" si="1"/>
        <v>0.44444444444444442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3">C22+1</f>
        <v>2</v>
      </c>
      <c r="E22" s="27">
        <f t="shared" si="3"/>
        <v>3</v>
      </c>
      <c r="F22" s="27">
        <f t="shared" si="3"/>
        <v>4</v>
      </c>
      <c r="G22" s="27">
        <f t="shared" si="3"/>
        <v>5</v>
      </c>
      <c r="H22" s="27">
        <f t="shared" si="3"/>
        <v>6</v>
      </c>
      <c r="I22" s="27">
        <f t="shared" si="3"/>
        <v>7</v>
      </c>
      <c r="J22" s="27">
        <f t="shared" si="3"/>
        <v>8</v>
      </c>
      <c r="K22" s="27">
        <f t="shared" si="3"/>
        <v>9</v>
      </c>
      <c r="L22" s="27">
        <f t="shared" si="3"/>
        <v>10</v>
      </c>
      <c r="M22" s="27">
        <f t="shared" si="3"/>
        <v>11</v>
      </c>
      <c r="N22" s="27">
        <f t="shared" si="3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4">C30+1</f>
        <v>2</v>
      </c>
      <c r="E30" s="27">
        <f t="shared" si="4"/>
        <v>3</v>
      </c>
      <c r="F30" s="27">
        <f t="shared" si="4"/>
        <v>4</v>
      </c>
      <c r="G30" s="27">
        <f t="shared" si="4"/>
        <v>5</v>
      </c>
      <c r="H30" s="27">
        <f t="shared" si="4"/>
        <v>6</v>
      </c>
      <c r="I30" s="27">
        <f t="shared" si="4"/>
        <v>7</v>
      </c>
      <c r="J30" s="27">
        <f t="shared" si="4"/>
        <v>8</v>
      </c>
      <c r="K30" s="27">
        <f t="shared" si="4"/>
        <v>9</v>
      </c>
      <c r="L30" s="27">
        <f t="shared" si="4"/>
        <v>10</v>
      </c>
      <c r="M30" s="27">
        <f t="shared" si="4"/>
        <v>11</v>
      </c>
      <c r="N30" s="27">
        <f t="shared" si="4"/>
        <v>12</v>
      </c>
      <c r="O30" s="27">
        <f t="shared" si="4"/>
        <v>13</v>
      </c>
      <c r="P30" s="27">
        <f t="shared" si="4"/>
        <v>14</v>
      </c>
      <c r="Q30" s="27">
        <f t="shared" si="4"/>
        <v>15</v>
      </c>
      <c r="R30" s="27">
        <f t="shared" si="4"/>
        <v>16</v>
      </c>
      <c r="S30" s="27">
        <f t="shared" si="4"/>
        <v>17</v>
      </c>
      <c r="T30" s="27">
        <f t="shared" si="4"/>
        <v>18</v>
      </c>
      <c r="U30" s="27">
        <f t="shared" si="4"/>
        <v>19</v>
      </c>
      <c r="V30" s="27">
        <f t="shared" si="4"/>
        <v>20</v>
      </c>
      <c r="W30" s="27">
        <f t="shared" si="4"/>
        <v>21</v>
      </c>
      <c r="X30" s="27">
        <f t="shared" si="4"/>
        <v>22</v>
      </c>
      <c r="Y30" s="27">
        <f t="shared" si="4"/>
        <v>23</v>
      </c>
      <c r="Z30" s="27">
        <f t="shared" si="4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5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5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5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5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5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5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6">C40+1</f>
        <v>2</v>
      </c>
      <c r="E40" s="27">
        <f t="shared" si="6"/>
        <v>3</v>
      </c>
      <c r="F40" s="27">
        <f t="shared" si="6"/>
        <v>4</v>
      </c>
      <c r="G40" s="27">
        <f t="shared" si="6"/>
        <v>5</v>
      </c>
      <c r="H40" s="27">
        <f t="shared" si="6"/>
        <v>6</v>
      </c>
      <c r="I40" s="27">
        <f t="shared" si="6"/>
        <v>7</v>
      </c>
      <c r="J40" s="27">
        <f t="shared" si="6"/>
        <v>8</v>
      </c>
      <c r="K40" s="27">
        <f t="shared" si="6"/>
        <v>9</v>
      </c>
      <c r="L40" s="27">
        <f t="shared" si="6"/>
        <v>10</v>
      </c>
      <c r="M40" s="27">
        <f t="shared" si="6"/>
        <v>11</v>
      </c>
      <c r="N40" s="27">
        <f t="shared" si="6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7">C48+1</f>
        <v>2</v>
      </c>
      <c r="E48" s="27">
        <f t="shared" si="7"/>
        <v>3</v>
      </c>
      <c r="F48" s="27">
        <f t="shared" si="7"/>
        <v>4</v>
      </c>
      <c r="G48" s="27">
        <f t="shared" si="7"/>
        <v>5</v>
      </c>
      <c r="H48" s="27">
        <f t="shared" si="7"/>
        <v>6</v>
      </c>
      <c r="I48" s="27">
        <f t="shared" si="7"/>
        <v>7</v>
      </c>
      <c r="J48" s="27">
        <f t="shared" si="7"/>
        <v>8</v>
      </c>
      <c r="K48" s="27">
        <f t="shared" si="7"/>
        <v>9</v>
      </c>
      <c r="L48" s="27">
        <f t="shared" si="7"/>
        <v>10</v>
      </c>
      <c r="M48" s="27">
        <f t="shared" si="7"/>
        <v>11</v>
      </c>
      <c r="N48" s="27">
        <f t="shared" si="7"/>
        <v>12</v>
      </c>
      <c r="O48" s="27">
        <f t="shared" si="7"/>
        <v>13</v>
      </c>
      <c r="P48" s="27">
        <f t="shared" si="7"/>
        <v>14</v>
      </c>
      <c r="Q48" s="27">
        <f t="shared" si="7"/>
        <v>15</v>
      </c>
      <c r="R48" s="27">
        <f t="shared" si="7"/>
        <v>16</v>
      </c>
      <c r="S48" s="27">
        <f t="shared" si="7"/>
        <v>17</v>
      </c>
      <c r="T48" s="27">
        <f t="shared" si="7"/>
        <v>18</v>
      </c>
      <c r="U48" s="27">
        <f t="shared" si="7"/>
        <v>19</v>
      </c>
      <c r="V48" s="27">
        <f t="shared" si="7"/>
        <v>20</v>
      </c>
      <c r="W48" s="27">
        <f t="shared" si="7"/>
        <v>21</v>
      </c>
      <c r="X48" s="27">
        <f t="shared" si="7"/>
        <v>22</v>
      </c>
      <c r="Y48" s="27">
        <f t="shared" si="7"/>
        <v>23</v>
      </c>
      <c r="Z48" s="27">
        <f t="shared" si="7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8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8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8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8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8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8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9">C58+1</f>
        <v>2</v>
      </c>
      <c r="E58" s="27">
        <f t="shared" si="9"/>
        <v>3</v>
      </c>
      <c r="F58" s="27">
        <f t="shared" si="9"/>
        <v>4</v>
      </c>
      <c r="G58" s="27">
        <f t="shared" si="9"/>
        <v>5</v>
      </c>
      <c r="H58" s="27">
        <f t="shared" si="9"/>
        <v>6</v>
      </c>
      <c r="I58" s="27">
        <f t="shared" si="9"/>
        <v>7</v>
      </c>
      <c r="J58" s="27">
        <f t="shared" si="9"/>
        <v>8</v>
      </c>
      <c r="K58" s="27">
        <f t="shared" si="9"/>
        <v>9</v>
      </c>
      <c r="L58" s="27">
        <f t="shared" si="9"/>
        <v>10</v>
      </c>
      <c r="M58" s="27">
        <f t="shared" si="9"/>
        <v>11</v>
      </c>
      <c r="N58" s="27">
        <f t="shared" si="9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10">C66+1</f>
        <v>2</v>
      </c>
      <c r="E66" s="27">
        <f t="shared" si="10"/>
        <v>3</v>
      </c>
      <c r="F66" s="27">
        <f t="shared" si="10"/>
        <v>4</v>
      </c>
      <c r="G66" s="27">
        <f t="shared" si="10"/>
        <v>5</v>
      </c>
      <c r="H66" s="27">
        <f t="shared" si="10"/>
        <v>6</v>
      </c>
      <c r="I66" s="27">
        <f t="shared" si="10"/>
        <v>7</v>
      </c>
      <c r="J66" s="27">
        <f t="shared" si="10"/>
        <v>8</v>
      </c>
      <c r="K66" s="27">
        <f t="shared" si="10"/>
        <v>9</v>
      </c>
      <c r="L66" s="27">
        <f t="shared" si="10"/>
        <v>10</v>
      </c>
      <c r="M66" s="27">
        <f t="shared" si="10"/>
        <v>11</v>
      </c>
      <c r="N66" s="27">
        <f t="shared" si="10"/>
        <v>12</v>
      </c>
      <c r="O66" s="27">
        <f t="shared" si="10"/>
        <v>13</v>
      </c>
      <c r="P66" s="27">
        <f t="shared" si="10"/>
        <v>14</v>
      </c>
      <c r="Q66" s="27">
        <f t="shared" si="10"/>
        <v>15</v>
      </c>
      <c r="R66" s="27">
        <f t="shared" si="10"/>
        <v>16</v>
      </c>
      <c r="S66" s="27">
        <f t="shared" si="10"/>
        <v>17</v>
      </c>
      <c r="T66" s="27">
        <f t="shared" si="10"/>
        <v>18</v>
      </c>
      <c r="U66" s="27">
        <f t="shared" si="10"/>
        <v>19</v>
      </c>
      <c r="V66" s="27">
        <f t="shared" si="10"/>
        <v>20</v>
      </c>
      <c r="W66" s="27">
        <f t="shared" si="10"/>
        <v>21</v>
      </c>
      <c r="X66" s="27">
        <f t="shared" si="10"/>
        <v>22</v>
      </c>
      <c r="Y66" s="27">
        <f t="shared" si="10"/>
        <v>23</v>
      </c>
      <c r="Z66" s="27">
        <f t="shared" si="10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1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1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1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1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1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1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2">C76+1</f>
        <v>2</v>
      </c>
      <c r="E76" s="27">
        <f t="shared" si="12"/>
        <v>3</v>
      </c>
      <c r="F76" s="27">
        <f t="shared" si="12"/>
        <v>4</v>
      </c>
      <c r="G76" s="27">
        <f t="shared" si="12"/>
        <v>5</v>
      </c>
      <c r="H76" s="27">
        <f t="shared" si="12"/>
        <v>6</v>
      </c>
      <c r="I76" s="27">
        <f t="shared" si="12"/>
        <v>7</v>
      </c>
      <c r="J76" s="27">
        <f t="shared" si="12"/>
        <v>8</v>
      </c>
      <c r="K76" s="27">
        <f t="shared" si="12"/>
        <v>9</v>
      </c>
      <c r="L76" s="27">
        <f t="shared" si="12"/>
        <v>10</v>
      </c>
      <c r="M76" s="27">
        <f t="shared" si="12"/>
        <v>11</v>
      </c>
      <c r="N76" s="27">
        <f t="shared" si="12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3">C84+1</f>
        <v>2</v>
      </c>
      <c r="E84" s="27">
        <f t="shared" si="13"/>
        <v>3</v>
      </c>
      <c r="F84" s="27">
        <f t="shared" si="13"/>
        <v>4</v>
      </c>
      <c r="G84" s="27">
        <f t="shared" si="13"/>
        <v>5</v>
      </c>
      <c r="H84" s="27">
        <f t="shared" si="13"/>
        <v>6</v>
      </c>
      <c r="I84" s="27">
        <f t="shared" si="13"/>
        <v>7</v>
      </c>
      <c r="J84" s="27">
        <f t="shared" si="13"/>
        <v>8</v>
      </c>
      <c r="K84" s="27">
        <f t="shared" si="13"/>
        <v>9</v>
      </c>
      <c r="L84" s="27">
        <f t="shared" si="13"/>
        <v>10</v>
      </c>
      <c r="M84" s="27">
        <f t="shared" si="13"/>
        <v>11</v>
      </c>
      <c r="N84" s="27">
        <f t="shared" si="13"/>
        <v>12</v>
      </c>
      <c r="O84" s="27">
        <f t="shared" si="13"/>
        <v>13</v>
      </c>
      <c r="P84" s="27">
        <f t="shared" si="13"/>
        <v>14</v>
      </c>
      <c r="Q84" s="27">
        <f t="shared" si="13"/>
        <v>15</v>
      </c>
      <c r="R84" s="27">
        <f t="shared" si="13"/>
        <v>16</v>
      </c>
      <c r="S84" s="27">
        <f t="shared" si="13"/>
        <v>17</v>
      </c>
      <c r="T84" s="27">
        <f t="shared" si="13"/>
        <v>18</v>
      </c>
      <c r="U84" s="27">
        <f t="shared" si="13"/>
        <v>19</v>
      </c>
      <c r="V84" s="27">
        <f t="shared" si="13"/>
        <v>20</v>
      </c>
      <c r="W84" s="27">
        <f t="shared" si="13"/>
        <v>21</v>
      </c>
      <c r="X84" s="27">
        <f t="shared" si="13"/>
        <v>22</v>
      </c>
      <c r="Y84" s="27">
        <f t="shared" si="13"/>
        <v>23</v>
      </c>
      <c r="Z84" s="27">
        <f t="shared" si="13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4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4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4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4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4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4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5">C94+1</f>
        <v>2</v>
      </c>
      <c r="E94" s="27">
        <f t="shared" si="15"/>
        <v>3</v>
      </c>
      <c r="F94" s="27">
        <f t="shared" si="15"/>
        <v>4</v>
      </c>
      <c r="G94" s="27">
        <f t="shared" si="15"/>
        <v>5</v>
      </c>
      <c r="H94" s="27">
        <f t="shared" si="15"/>
        <v>6</v>
      </c>
      <c r="I94" s="27">
        <f t="shared" si="15"/>
        <v>7</v>
      </c>
      <c r="J94" s="27">
        <f t="shared" si="15"/>
        <v>8</v>
      </c>
      <c r="K94" s="27">
        <f t="shared" si="15"/>
        <v>9</v>
      </c>
      <c r="L94" s="27">
        <f t="shared" si="15"/>
        <v>10</v>
      </c>
      <c r="M94" s="27">
        <f t="shared" si="15"/>
        <v>11</v>
      </c>
      <c r="N94" s="27">
        <f t="shared" si="15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6">C102+1</f>
        <v>2</v>
      </c>
      <c r="E102" s="55">
        <f t="shared" si="16"/>
        <v>3</v>
      </c>
      <c r="F102" s="55">
        <f t="shared" si="16"/>
        <v>4</v>
      </c>
      <c r="G102" s="55">
        <f t="shared" si="16"/>
        <v>5</v>
      </c>
      <c r="H102" s="55">
        <f t="shared" si="16"/>
        <v>6</v>
      </c>
      <c r="I102" s="55">
        <f t="shared" si="16"/>
        <v>7</v>
      </c>
      <c r="J102" s="55">
        <f t="shared" si="16"/>
        <v>8</v>
      </c>
      <c r="K102" s="55">
        <f t="shared" si="16"/>
        <v>9</v>
      </c>
      <c r="L102" s="55">
        <f t="shared" si="16"/>
        <v>10</v>
      </c>
      <c r="M102" s="55">
        <f t="shared" si="16"/>
        <v>11</v>
      </c>
      <c r="N102" s="55">
        <f t="shared" si="16"/>
        <v>12</v>
      </c>
      <c r="O102" s="55">
        <f t="shared" si="16"/>
        <v>13</v>
      </c>
      <c r="P102" s="55">
        <f t="shared" si="16"/>
        <v>14</v>
      </c>
      <c r="Q102" s="55">
        <f t="shared" si="16"/>
        <v>15</v>
      </c>
      <c r="R102" s="55">
        <f t="shared" si="16"/>
        <v>16</v>
      </c>
      <c r="S102" s="55">
        <f t="shared" si="16"/>
        <v>17</v>
      </c>
      <c r="T102" s="55">
        <f t="shared" si="16"/>
        <v>18</v>
      </c>
      <c r="U102" s="55">
        <f t="shared" si="16"/>
        <v>19</v>
      </c>
      <c r="V102" s="55">
        <f t="shared" si="16"/>
        <v>20</v>
      </c>
      <c r="W102" s="55">
        <f t="shared" si="16"/>
        <v>21</v>
      </c>
      <c r="X102" s="55">
        <f t="shared" si="16"/>
        <v>22</v>
      </c>
      <c r="Y102" s="55">
        <f t="shared" si="16"/>
        <v>23</v>
      </c>
      <c r="Z102" s="55">
        <f t="shared" si="16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8">C112+1</f>
        <v>2</v>
      </c>
      <c r="E112" s="55">
        <f t="shared" si="18"/>
        <v>3</v>
      </c>
      <c r="F112" s="55">
        <f t="shared" si="18"/>
        <v>4</v>
      </c>
      <c r="G112" s="55">
        <f t="shared" si="18"/>
        <v>5</v>
      </c>
      <c r="H112" s="55">
        <f t="shared" si="18"/>
        <v>6</v>
      </c>
      <c r="I112" s="55">
        <f t="shared" si="18"/>
        <v>7</v>
      </c>
      <c r="J112" s="55">
        <f t="shared" si="18"/>
        <v>8</v>
      </c>
      <c r="K112" s="55">
        <f t="shared" si="18"/>
        <v>9</v>
      </c>
      <c r="L112" s="55">
        <f t="shared" si="18"/>
        <v>10</v>
      </c>
      <c r="M112" s="55">
        <f t="shared" si="18"/>
        <v>11</v>
      </c>
      <c r="N112" s="55">
        <f t="shared" si="18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4.76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9">C123+1</f>
        <v>2</v>
      </c>
      <c r="E123" s="55">
        <f t="shared" si="19"/>
        <v>3</v>
      </c>
      <c r="F123" s="55">
        <f t="shared" si="19"/>
        <v>4</v>
      </c>
      <c r="G123" s="55">
        <f t="shared" si="19"/>
        <v>5</v>
      </c>
      <c r="H123" s="55">
        <f t="shared" si="19"/>
        <v>6</v>
      </c>
      <c r="I123" s="55">
        <f t="shared" si="19"/>
        <v>7</v>
      </c>
      <c r="J123" s="55">
        <f t="shared" si="19"/>
        <v>8</v>
      </c>
      <c r="K123" s="55">
        <f t="shared" si="19"/>
        <v>9</v>
      </c>
      <c r="L123" s="55">
        <f t="shared" si="19"/>
        <v>10</v>
      </c>
      <c r="M123" s="55">
        <f t="shared" si="19"/>
        <v>11</v>
      </c>
      <c r="N123" s="55">
        <f t="shared" si="19"/>
        <v>12</v>
      </c>
      <c r="O123" s="55">
        <f t="shared" si="19"/>
        <v>13</v>
      </c>
      <c r="P123" s="55">
        <f t="shared" si="19"/>
        <v>14</v>
      </c>
      <c r="Q123" s="55">
        <f t="shared" si="19"/>
        <v>15</v>
      </c>
      <c r="R123" s="55">
        <f t="shared" si="19"/>
        <v>16</v>
      </c>
      <c r="S123" s="55">
        <f t="shared" si="19"/>
        <v>17</v>
      </c>
      <c r="T123" s="55">
        <f t="shared" si="19"/>
        <v>18</v>
      </c>
      <c r="U123" s="55">
        <f t="shared" si="19"/>
        <v>19</v>
      </c>
      <c r="V123" s="55">
        <f t="shared" si="19"/>
        <v>20</v>
      </c>
      <c r="W123" s="55">
        <f t="shared" si="19"/>
        <v>21</v>
      </c>
      <c r="X123" s="55">
        <f t="shared" si="19"/>
        <v>22</v>
      </c>
      <c r="Y123" s="55">
        <f t="shared" si="19"/>
        <v>23</v>
      </c>
      <c r="Z123" s="55">
        <f t="shared" si="19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1.89E-2</v>
      </c>
      <c r="M124" s="57">
        <v>1.89E-2</v>
      </c>
      <c r="N124" s="57">
        <v>1.89E-2</v>
      </c>
      <c r="O124" s="57">
        <v>1.89E-2</v>
      </c>
      <c r="P124" s="57">
        <v>1.89E-2</v>
      </c>
      <c r="Q124" s="57">
        <v>1.21E-2</v>
      </c>
      <c r="R124" s="57">
        <v>1.21E-2</v>
      </c>
      <c r="S124" s="57">
        <v>1.21E-2</v>
      </c>
      <c r="T124" s="57">
        <v>1.21E-2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1.89E-2</v>
      </c>
      <c r="M125" s="57">
        <v>1.89E-2</v>
      </c>
      <c r="N125" s="57">
        <v>1.89E-2</v>
      </c>
      <c r="O125" s="57">
        <v>1.89E-2</v>
      </c>
      <c r="P125" s="57">
        <v>1.89E-2</v>
      </c>
      <c r="Q125" s="57">
        <v>1.21E-2</v>
      </c>
      <c r="R125" s="57">
        <v>1.21E-2</v>
      </c>
      <c r="S125" s="57">
        <v>1.21E-2</v>
      </c>
      <c r="T125" s="57">
        <v>1.21E-2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1.89E-2</v>
      </c>
      <c r="M126" s="57">
        <v>1.89E-2</v>
      </c>
      <c r="N126" s="57">
        <v>1.89E-2</v>
      </c>
      <c r="O126" s="57">
        <v>1.89E-2</v>
      </c>
      <c r="P126" s="57">
        <v>1.89E-2</v>
      </c>
      <c r="Q126" s="57">
        <v>1.21E-2</v>
      </c>
      <c r="R126" s="57">
        <v>1.21E-2</v>
      </c>
      <c r="S126" s="57">
        <v>1.21E-2</v>
      </c>
      <c r="T126" s="57">
        <v>1.21E-2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1.89E-2</v>
      </c>
      <c r="M127" s="57">
        <v>1.89E-2</v>
      </c>
      <c r="N127" s="57">
        <v>1.89E-2</v>
      </c>
      <c r="O127" s="57">
        <v>1.89E-2</v>
      </c>
      <c r="P127" s="57">
        <v>1.89E-2</v>
      </c>
      <c r="Q127" s="57">
        <v>1.21E-2</v>
      </c>
      <c r="R127" s="57">
        <v>1.21E-2</v>
      </c>
      <c r="S127" s="57">
        <v>1.21E-2</v>
      </c>
      <c r="T127" s="57">
        <v>1.21E-2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1.89E-2</v>
      </c>
      <c r="M128" s="57">
        <v>1.89E-2</v>
      </c>
      <c r="N128" s="57">
        <v>1.89E-2</v>
      </c>
      <c r="O128" s="57">
        <v>1.89E-2</v>
      </c>
      <c r="P128" s="57">
        <v>1.89E-2</v>
      </c>
      <c r="Q128" s="57">
        <v>1.21E-2</v>
      </c>
      <c r="R128" s="57">
        <v>1.21E-2</v>
      </c>
      <c r="S128" s="57">
        <v>1.21E-2</v>
      </c>
      <c r="T128" s="57">
        <v>1.21E-2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1.89E-2</v>
      </c>
      <c r="M129" s="57">
        <v>1.89E-2</v>
      </c>
      <c r="N129" s="57">
        <v>1.89E-2</v>
      </c>
      <c r="O129" s="57">
        <v>1.89E-2</v>
      </c>
      <c r="P129" s="57">
        <v>1.89E-2</v>
      </c>
      <c r="Q129" s="57">
        <v>1.21E-2</v>
      </c>
      <c r="R129" s="57">
        <v>1.21E-2</v>
      </c>
      <c r="S129" s="57">
        <v>1.21E-2</v>
      </c>
      <c r="T129" s="57">
        <v>1.21E-2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1.89E-2</v>
      </c>
      <c r="M130" s="57">
        <v>1.89E-2</v>
      </c>
      <c r="N130" s="57">
        <v>1.89E-2</v>
      </c>
      <c r="O130" s="57">
        <v>1.89E-2</v>
      </c>
      <c r="P130" s="57">
        <v>1.89E-2</v>
      </c>
      <c r="Q130" s="57">
        <v>1.21E-2</v>
      </c>
      <c r="R130" s="57">
        <v>1.21E-2</v>
      </c>
      <c r="S130" s="57">
        <v>1.21E-2</v>
      </c>
      <c r="T130" s="57">
        <v>1.21E-2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1">C133+1</f>
        <v>2</v>
      </c>
      <c r="E133" s="55">
        <f t="shared" si="21"/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0.9</v>
      </c>
      <c r="D134" s="40">
        <v>0.9</v>
      </c>
      <c r="E134" s="40">
        <v>1</v>
      </c>
      <c r="F134" s="38">
        <v>1</v>
      </c>
      <c r="G134" s="40">
        <v>1</v>
      </c>
      <c r="H134" s="40">
        <v>1</v>
      </c>
      <c r="I134" s="40">
        <v>1.2</v>
      </c>
      <c r="J134" s="40">
        <v>1.2</v>
      </c>
      <c r="K134" s="40">
        <v>1</v>
      </c>
      <c r="L134" s="40">
        <v>1</v>
      </c>
      <c r="M134" s="40">
        <v>0.9</v>
      </c>
      <c r="N134" s="40">
        <v>0.9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0.9</v>
      </c>
      <c r="D135" s="40">
        <v>0.9</v>
      </c>
      <c r="E135" s="40">
        <v>1</v>
      </c>
      <c r="F135" s="38">
        <v>1</v>
      </c>
      <c r="G135" s="38">
        <v>1</v>
      </c>
      <c r="H135" s="38">
        <v>1</v>
      </c>
      <c r="I135" s="38">
        <v>1.2</v>
      </c>
      <c r="J135" s="38">
        <v>1.2</v>
      </c>
      <c r="K135" s="38">
        <v>1</v>
      </c>
      <c r="L135" s="40">
        <v>1</v>
      </c>
      <c r="M135" s="40">
        <v>0.9</v>
      </c>
      <c r="N135" s="40">
        <v>0.9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0.9</v>
      </c>
      <c r="D136" s="40">
        <v>0.9</v>
      </c>
      <c r="E136" s="40">
        <v>1</v>
      </c>
      <c r="F136" s="40">
        <v>1</v>
      </c>
      <c r="G136" s="40">
        <v>1</v>
      </c>
      <c r="H136" s="40">
        <v>1</v>
      </c>
      <c r="I136" s="40">
        <v>1.2</v>
      </c>
      <c r="J136" s="40">
        <v>1.2</v>
      </c>
      <c r="K136" s="40">
        <v>1</v>
      </c>
      <c r="L136" s="40">
        <v>1</v>
      </c>
      <c r="M136" s="40">
        <v>0.9</v>
      </c>
      <c r="N136" s="40">
        <v>0.9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0.9</v>
      </c>
      <c r="D137" s="40">
        <v>0.9</v>
      </c>
      <c r="E137" s="40">
        <v>1</v>
      </c>
      <c r="F137" s="38">
        <v>1</v>
      </c>
      <c r="G137" s="40">
        <v>1</v>
      </c>
      <c r="H137" s="38">
        <v>1</v>
      </c>
      <c r="I137" s="38">
        <v>1.2</v>
      </c>
      <c r="J137" s="40">
        <v>1.2</v>
      </c>
      <c r="K137" s="38">
        <v>1</v>
      </c>
      <c r="L137" s="40">
        <v>1</v>
      </c>
      <c r="M137" s="40">
        <v>0.9</v>
      </c>
      <c r="N137" s="40">
        <v>0.9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1.1000000000000001</v>
      </c>
      <c r="K138" s="12"/>
      <c r="L138" s="12"/>
      <c r="M138" s="38">
        <v>0.9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0.105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99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6.7000000000000004E-2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2">C153+1</f>
        <v>2</v>
      </c>
      <c r="E153" s="55">
        <f t="shared" si="22"/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 t="shared" si="22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1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1</v>
      </c>
      <c r="J155" s="22">
        <v>1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1</v>
      </c>
      <c r="J156" s="22">
        <v>1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1</v>
      </c>
      <c r="J157" s="22">
        <v>1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1</v>
      </c>
      <c r="J160" s="22">
        <v>1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4">C163+1</f>
        <v>2</v>
      </c>
      <c r="E163" s="55">
        <f t="shared" si="24"/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5">C176+1</f>
        <v>2</v>
      </c>
      <c r="E176" s="55">
        <f t="shared" si="25"/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 t="shared" si="25"/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1</v>
      </c>
      <c r="J178" s="22">
        <v>1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6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6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6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6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6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7">C186+1</f>
        <v>2</v>
      </c>
      <c r="E186" s="55">
        <f t="shared" si="27"/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l'année, par unité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8">C199+1</f>
        <v>2</v>
      </c>
      <c r="E199" s="55">
        <f t="shared" si="28"/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 t="shared" si="28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9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9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9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9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9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1</v>
      </c>
      <c r="J206" s="22">
        <v>1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30">C209+1</f>
        <v>2</v>
      </c>
      <c r="E209" s="55">
        <f t="shared" si="30"/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0.17299999999999999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99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>
        <f>$K$132</f>
        <v>0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1">C229+1</f>
        <v>2</v>
      </c>
      <c r="E229" s="55">
        <f t="shared" si="31"/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 t="shared" si="31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3">C239+1</f>
        <v>2</v>
      </c>
      <c r="E239" s="55">
        <f t="shared" si="33"/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102</v>
      </c>
      <c r="E249" s="68"/>
      <c r="F249" s="12"/>
      <c r="G249" s="68">
        <f>$K$155</f>
        <v>1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 t="shared" ref="D252:Z252" si="34">C252+1</f>
        <v>2</v>
      </c>
      <c r="E252" s="55">
        <f t="shared" si="34"/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 t="shared" si="34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6">C262+1</f>
        <v>2</v>
      </c>
      <c r="E262" s="55">
        <f t="shared" si="36"/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>
        <f>G249</f>
        <v>1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7">C275+1</f>
        <v>2</v>
      </c>
      <c r="E275" s="55">
        <f t="shared" si="37"/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 t="shared" si="37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1</v>
      </c>
      <c r="J282" s="22">
        <v>1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1</v>
      </c>
      <c r="V282" s="22">
        <v>1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9">C285+1</f>
        <v>2</v>
      </c>
      <c r="E285" s="55">
        <f t="shared" si="39"/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3.6999999999999998E-2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99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>
        <f>$K$132</f>
        <v>0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40">C305+1</f>
        <v>2</v>
      </c>
      <c r="E305" s="55">
        <f t="shared" si="40"/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 t="shared" si="40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1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1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1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1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1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1</v>
      </c>
      <c r="J311" s="22">
        <v>1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1</v>
      </c>
      <c r="J312" s="22">
        <v>1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1</v>
      </c>
      <c r="V312" s="22">
        <v>1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2">C315+1</f>
        <v>2</v>
      </c>
      <c r="E315" s="55">
        <f t="shared" si="42"/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102</v>
      </c>
      <c r="E325" s="68"/>
      <c r="F325" s="12"/>
      <c r="G325" s="68">
        <f>$K$155</f>
        <v>1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3">C328+1</f>
        <v>2</v>
      </c>
      <c r="E328" s="55">
        <f t="shared" si="43"/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 t="shared" si="43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1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1</v>
      </c>
      <c r="J335" s="22">
        <v>1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5">C338+1</f>
        <v>2</v>
      </c>
      <c r="E338" s="55">
        <f t="shared" si="45"/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>
        <f>G325</f>
        <v>1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6">C351+1</f>
        <v>2</v>
      </c>
      <c r="E351" s="55">
        <f t="shared" si="46"/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 t="shared" si="46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1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1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1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1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1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1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1</v>
      </c>
      <c r="J358" s="22">
        <v>1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1</v>
      </c>
      <c r="V358" s="22">
        <v>1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8">C361+1</f>
        <v>2</v>
      </c>
      <c r="E361" s="55">
        <f t="shared" si="48"/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101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0.17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99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0.5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9">C381+1</f>
        <v>2</v>
      </c>
      <c r="E381" s="55">
        <f t="shared" si="49"/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 t="shared" si="49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0.5</v>
      </c>
      <c r="J382" s="22">
        <v>1</v>
      </c>
      <c r="K382" s="22">
        <v>1</v>
      </c>
      <c r="L382" s="22">
        <v>0.5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0.5</v>
      </c>
      <c r="J383" s="22">
        <v>1</v>
      </c>
      <c r="K383" s="22">
        <v>1</v>
      </c>
      <c r="L383" s="22">
        <v>0.5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0.5</v>
      </c>
      <c r="J384" s="22">
        <v>1</v>
      </c>
      <c r="K384" s="22">
        <v>1</v>
      </c>
      <c r="L384" s="22">
        <v>0.5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0.5</v>
      </c>
      <c r="J385" s="22">
        <v>1</v>
      </c>
      <c r="K385" s="22">
        <v>1</v>
      </c>
      <c r="L385" s="22">
        <v>0.5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0.5</v>
      </c>
      <c r="J386" s="22">
        <v>1</v>
      </c>
      <c r="K386" s="22">
        <v>1</v>
      </c>
      <c r="L386" s="22">
        <v>0.5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0.5</v>
      </c>
      <c r="J387" s="22">
        <v>1</v>
      </c>
      <c r="K387" s="22">
        <v>1</v>
      </c>
      <c r="L387" s="22">
        <v>0.5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0.5</v>
      </c>
      <c r="J388" s="22">
        <v>1</v>
      </c>
      <c r="K388" s="22">
        <v>1</v>
      </c>
      <c r="L388" s="22">
        <v>0.5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1">C391+1</f>
        <v>2</v>
      </c>
      <c r="E391" s="55">
        <f t="shared" si="51"/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44.3</v>
      </c>
      <c r="D401" s="67" t="s">
        <v>102</v>
      </c>
      <c r="E401" s="68"/>
      <c r="F401" s="12"/>
      <c r="G401" s="68">
        <f>$K$155</f>
        <v>1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2">C404+1</f>
        <v>2</v>
      </c>
      <c r="E404" s="55">
        <f t="shared" si="52"/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 t="shared" si="52"/>
        <v>24</v>
      </c>
      <c r="AA404" s="28"/>
    </row>
    <row r="405" spans="1:27" x14ac:dyDescent="0.25">
      <c r="A405" s="34"/>
      <c r="B405" s="27">
        <v>1</v>
      </c>
      <c r="C405" s="22">
        <v>0.1</v>
      </c>
      <c r="D405" s="22">
        <v>0.1</v>
      </c>
      <c r="E405" s="22">
        <v>0.1</v>
      </c>
      <c r="F405" s="22">
        <v>0.1</v>
      </c>
      <c r="G405" s="22">
        <v>0.1</v>
      </c>
      <c r="H405" s="22">
        <v>0.1</v>
      </c>
      <c r="I405" s="22">
        <v>0.5</v>
      </c>
      <c r="J405" s="22">
        <v>1</v>
      </c>
      <c r="K405" s="22">
        <v>1</v>
      </c>
      <c r="L405" s="22">
        <v>0.5</v>
      </c>
      <c r="M405" s="22">
        <v>0.1</v>
      </c>
      <c r="N405" s="22">
        <v>0.1</v>
      </c>
      <c r="O405" s="22">
        <v>0.1</v>
      </c>
      <c r="P405" s="22">
        <v>0.1</v>
      </c>
      <c r="Q405" s="22">
        <v>0.1</v>
      </c>
      <c r="R405" s="22">
        <v>0.1</v>
      </c>
      <c r="S405" s="22">
        <v>0.1</v>
      </c>
      <c r="T405" s="22">
        <v>0.1</v>
      </c>
      <c r="U405" s="22">
        <v>0.1</v>
      </c>
      <c r="V405" s="22">
        <v>0.1</v>
      </c>
      <c r="W405" s="22">
        <v>0.1</v>
      </c>
      <c r="X405" s="22">
        <v>0.1</v>
      </c>
      <c r="Y405" s="22">
        <v>0.1</v>
      </c>
      <c r="Z405" s="22">
        <v>0.1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0.1</v>
      </c>
      <c r="D406" s="22">
        <v>0.1</v>
      </c>
      <c r="E406" s="22">
        <v>0.1</v>
      </c>
      <c r="F406" s="22">
        <v>0.1</v>
      </c>
      <c r="G406" s="22">
        <v>0.1</v>
      </c>
      <c r="H406" s="22">
        <v>0.1</v>
      </c>
      <c r="I406" s="22">
        <v>0.5</v>
      </c>
      <c r="J406" s="22">
        <v>1</v>
      </c>
      <c r="K406" s="22">
        <v>1</v>
      </c>
      <c r="L406" s="22">
        <v>0.5</v>
      </c>
      <c r="M406" s="22">
        <v>0.1</v>
      </c>
      <c r="N406" s="22">
        <v>0.1</v>
      </c>
      <c r="O406" s="22">
        <v>0.1</v>
      </c>
      <c r="P406" s="22">
        <v>0.1</v>
      </c>
      <c r="Q406" s="22">
        <v>0.1</v>
      </c>
      <c r="R406" s="22">
        <v>0.1</v>
      </c>
      <c r="S406" s="22">
        <v>0.1</v>
      </c>
      <c r="T406" s="22">
        <v>0.1</v>
      </c>
      <c r="U406" s="22">
        <v>0.1</v>
      </c>
      <c r="V406" s="22">
        <v>0.1</v>
      </c>
      <c r="W406" s="22">
        <v>0.1</v>
      </c>
      <c r="X406" s="22">
        <v>0.1</v>
      </c>
      <c r="Y406" s="22">
        <v>0.1</v>
      </c>
      <c r="Z406" s="22">
        <v>0.1</v>
      </c>
      <c r="AA406" s="28"/>
    </row>
    <row r="407" spans="1:27" x14ac:dyDescent="0.25">
      <c r="A407" s="34"/>
      <c r="B407" s="27">
        <f t="shared" si="53"/>
        <v>3</v>
      </c>
      <c r="C407" s="22">
        <v>0.1</v>
      </c>
      <c r="D407" s="22">
        <v>0.1</v>
      </c>
      <c r="E407" s="22">
        <v>0.1</v>
      </c>
      <c r="F407" s="22">
        <v>0.1</v>
      </c>
      <c r="G407" s="22">
        <v>0.1</v>
      </c>
      <c r="H407" s="22">
        <v>0.1</v>
      </c>
      <c r="I407" s="22">
        <v>0.5</v>
      </c>
      <c r="J407" s="22">
        <v>1</v>
      </c>
      <c r="K407" s="22">
        <v>1</v>
      </c>
      <c r="L407" s="22">
        <v>0.5</v>
      </c>
      <c r="M407" s="22">
        <v>0.1</v>
      </c>
      <c r="N407" s="22">
        <v>0.1</v>
      </c>
      <c r="O407" s="22">
        <v>0.1</v>
      </c>
      <c r="P407" s="22">
        <v>0.1</v>
      </c>
      <c r="Q407" s="22">
        <v>0.1</v>
      </c>
      <c r="R407" s="22">
        <v>0.1</v>
      </c>
      <c r="S407" s="22">
        <v>0.1</v>
      </c>
      <c r="T407" s="22">
        <v>0.1</v>
      </c>
      <c r="U407" s="22">
        <v>0.1</v>
      </c>
      <c r="V407" s="22">
        <v>0.1</v>
      </c>
      <c r="W407" s="22">
        <v>0.1</v>
      </c>
      <c r="X407" s="22">
        <v>0.1</v>
      </c>
      <c r="Y407" s="22">
        <v>0.1</v>
      </c>
      <c r="Z407" s="22">
        <v>0.1</v>
      </c>
      <c r="AA407" s="28"/>
    </row>
    <row r="408" spans="1:27" x14ac:dyDescent="0.25">
      <c r="A408" s="34"/>
      <c r="B408" s="27">
        <f t="shared" si="53"/>
        <v>4</v>
      </c>
      <c r="C408" s="22">
        <v>0.1</v>
      </c>
      <c r="D408" s="22">
        <v>0.1</v>
      </c>
      <c r="E408" s="22">
        <v>0.1</v>
      </c>
      <c r="F408" s="22">
        <v>0.1</v>
      </c>
      <c r="G408" s="22">
        <v>0.1</v>
      </c>
      <c r="H408" s="22">
        <v>0.1</v>
      </c>
      <c r="I408" s="22">
        <v>0.5</v>
      </c>
      <c r="J408" s="22">
        <v>1</v>
      </c>
      <c r="K408" s="22">
        <v>1</v>
      </c>
      <c r="L408" s="22">
        <v>0.5</v>
      </c>
      <c r="M408" s="22">
        <v>0.1</v>
      </c>
      <c r="N408" s="22">
        <v>0.1</v>
      </c>
      <c r="O408" s="22">
        <v>0.1</v>
      </c>
      <c r="P408" s="22">
        <v>0.1</v>
      </c>
      <c r="Q408" s="22">
        <v>0.1</v>
      </c>
      <c r="R408" s="22">
        <v>0.1</v>
      </c>
      <c r="S408" s="22">
        <v>0.1</v>
      </c>
      <c r="T408" s="22">
        <v>0.1</v>
      </c>
      <c r="U408" s="22">
        <v>0.1</v>
      </c>
      <c r="V408" s="22">
        <v>0.1</v>
      </c>
      <c r="W408" s="22">
        <v>0.1</v>
      </c>
      <c r="X408" s="22">
        <v>0.1</v>
      </c>
      <c r="Y408" s="22">
        <v>0.1</v>
      </c>
      <c r="Z408" s="22">
        <v>0.1</v>
      </c>
      <c r="AA408" s="28"/>
    </row>
    <row r="409" spans="1:27" x14ac:dyDescent="0.25">
      <c r="A409" s="34"/>
      <c r="B409" s="27">
        <f t="shared" si="53"/>
        <v>5</v>
      </c>
      <c r="C409" s="22">
        <v>0.1</v>
      </c>
      <c r="D409" s="22">
        <v>0.1</v>
      </c>
      <c r="E409" s="22">
        <v>0.1</v>
      </c>
      <c r="F409" s="22">
        <v>0.1</v>
      </c>
      <c r="G409" s="22">
        <v>0.1</v>
      </c>
      <c r="H409" s="22">
        <v>0.1</v>
      </c>
      <c r="I409" s="22">
        <v>0.5</v>
      </c>
      <c r="J409" s="22">
        <v>1</v>
      </c>
      <c r="K409" s="22">
        <v>1</v>
      </c>
      <c r="L409" s="22">
        <v>0.5</v>
      </c>
      <c r="M409" s="22">
        <v>0.1</v>
      </c>
      <c r="N409" s="22">
        <v>0.1</v>
      </c>
      <c r="O409" s="22">
        <v>0.1</v>
      </c>
      <c r="P409" s="22">
        <v>0.1</v>
      </c>
      <c r="Q409" s="22">
        <v>0.1</v>
      </c>
      <c r="R409" s="22">
        <v>0.1</v>
      </c>
      <c r="S409" s="22">
        <v>0.1</v>
      </c>
      <c r="T409" s="22">
        <v>0.1</v>
      </c>
      <c r="U409" s="22">
        <v>0.1</v>
      </c>
      <c r="V409" s="22">
        <v>0.1</v>
      </c>
      <c r="W409" s="22">
        <v>0.1</v>
      </c>
      <c r="X409" s="22">
        <v>0.1</v>
      </c>
      <c r="Y409" s="22">
        <v>0.1</v>
      </c>
      <c r="Z409" s="22">
        <v>0.1</v>
      </c>
      <c r="AA409" s="28"/>
    </row>
    <row r="410" spans="1:27" x14ac:dyDescent="0.25">
      <c r="A410" s="34"/>
      <c r="B410" s="27">
        <f t="shared" si="53"/>
        <v>6</v>
      </c>
      <c r="C410" s="22">
        <v>0.1</v>
      </c>
      <c r="D410" s="22">
        <v>0.1</v>
      </c>
      <c r="E410" s="22">
        <v>0.1</v>
      </c>
      <c r="F410" s="22">
        <v>0.1</v>
      </c>
      <c r="G410" s="22">
        <v>0.1</v>
      </c>
      <c r="H410" s="22">
        <v>0.1</v>
      </c>
      <c r="I410" s="22">
        <v>0.5</v>
      </c>
      <c r="J410" s="22">
        <v>1</v>
      </c>
      <c r="K410" s="22">
        <v>1</v>
      </c>
      <c r="L410" s="22">
        <v>0.5</v>
      </c>
      <c r="M410" s="22">
        <v>0.1</v>
      </c>
      <c r="N410" s="22">
        <v>0.1</v>
      </c>
      <c r="O410" s="22">
        <v>0.1</v>
      </c>
      <c r="P410" s="22">
        <v>0.1</v>
      </c>
      <c r="Q410" s="22">
        <v>0.1</v>
      </c>
      <c r="R410" s="22">
        <v>0.1</v>
      </c>
      <c r="S410" s="22">
        <v>0.1</v>
      </c>
      <c r="T410" s="22">
        <v>0.1</v>
      </c>
      <c r="U410" s="22">
        <v>0.1</v>
      </c>
      <c r="V410" s="22">
        <v>0.1</v>
      </c>
      <c r="W410" s="22">
        <v>0.1</v>
      </c>
      <c r="X410" s="22">
        <v>0.1</v>
      </c>
      <c r="Y410" s="22">
        <v>0.1</v>
      </c>
      <c r="Z410" s="22">
        <v>0.1</v>
      </c>
      <c r="AA410" s="28"/>
    </row>
    <row r="411" spans="1:27" x14ac:dyDescent="0.25">
      <c r="A411" s="34"/>
      <c r="B411" s="27">
        <f t="shared" si="53"/>
        <v>7</v>
      </c>
      <c r="C411" s="22">
        <v>0.1</v>
      </c>
      <c r="D411" s="22">
        <v>0.1</v>
      </c>
      <c r="E411" s="22">
        <v>0.1</v>
      </c>
      <c r="F411" s="22">
        <v>0.1</v>
      </c>
      <c r="G411" s="22">
        <v>0.1</v>
      </c>
      <c r="H411" s="22">
        <v>0.1</v>
      </c>
      <c r="I411" s="22">
        <v>0.5</v>
      </c>
      <c r="J411" s="22">
        <v>1</v>
      </c>
      <c r="K411" s="22">
        <v>1</v>
      </c>
      <c r="L411" s="22">
        <v>0.5</v>
      </c>
      <c r="M411" s="22">
        <v>0.1</v>
      </c>
      <c r="N411" s="22">
        <v>0.1</v>
      </c>
      <c r="O411" s="22">
        <v>0.1</v>
      </c>
      <c r="P411" s="22">
        <v>0.1</v>
      </c>
      <c r="Q411" s="22">
        <v>0.1</v>
      </c>
      <c r="R411" s="22">
        <v>0.1</v>
      </c>
      <c r="S411" s="22">
        <v>0.1</v>
      </c>
      <c r="T411" s="22">
        <v>0.1</v>
      </c>
      <c r="U411" s="22">
        <v>0.1</v>
      </c>
      <c r="V411" s="22">
        <v>0.1</v>
      </c>
      <c r="W411" s="22">
        <v>0.1</v>
      </c>
      <c r="X411" s="22">
        <v>0.1</v>
      </c>
      <c r="Y411" s="22">
        <v>0.1</v>
      </c>
      <c r="Z411" s="22">
        <v>0.1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4">C414+1</f>
        <v>2</v>
      </c>
      <c r="E414" s="55">
        <f t="shared" si="54"/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>
        <f>G401</f>
        <v>1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5">C427+1</f>
        <v>2</v>
      </c>
      <c r="E427" s="55">
        <f t="shared" si="55"/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 t="shared" si="55"/>
        <v>24</v>
      </c>
      <c r="AA427" s="28"/>
    </row>
    <row r="428" spans="1:27" x14ac:dyDescent="0.25">
      <c r="A428" s="34"/>
      <c r="B428" s="27">
        <v>1</v>
      </c>
      <c r="C428" s="22">
        <v>0.1</v>
      </c>
      <c r="D428" s="22">
        <v>0.1</v>
      </c>
      <c r="E428" s="22">
        <v>0.1</v>
      </c>
      <c r="F428" s="22">
        <v>0.1</v>
      </c>
      <c r="G428" s="22">
        <v>0.1</v>
      </c>
      <c r="H428" s="22">
        <v>0.1</v>
      </c>
      <c r="I428" s="22">
        <v>0.5</v>
      </c>
      <c r="J428" s="22">
        <v>1</v>
      </c>
      <c r="K428" s="22">
        <v>1</v>
      </c>
      <c r="L428" s="22">
        <v>0.5</v>
      </c>
      <c r="M428" s="22">
        <v>0.1</v>
      </c>
      <c r="N428" s="22">
        <v>0.1</v>
      </c>
      <c r="O428" s="22">
        <v>0.1</v>
      </c>
      <c r="P428" s="22">
        <v>0.1</v>
      </c>
      <c r="Q428" s="22">
        <v>0.1</v>
      </c>
      <c r="R428" s="22">
        <v>0.1</v>
      </c>
      <c r="S428" s="22">
        <v>0.1</v>
      </c>
      <c r="T428" s="22">
        <v>0.1</v>
      </c>
      <c r="U428" s="22">
        <v>0.1</v>
      </c>
      <c r="V428" s="22">
        <v>0.1</v>
      </c>
      <c r="W428" s="22">
        <v>0.1</v>
      </c>
      <c r="X428" s="22">
        <v>0.1</v>
      </c>
      <c r="Y428" s="22">
        <v>0.1</v>
      </c>
      <c r="Z428" s="22">
        <v>0.1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0.1</v>
      </c>
      <c r="D429" s="22">
        <v>0.1</v>
      </c>
      <c r="E429" s="22">
        <v>0.1</v>
      </c>
      <c r="F429" s="22">
        <v>0.1</v>
      </c>
      <c r="G429" s="22">
        <v>0.1</v>
      </c>
      <c r="H429" s="22">
        <v>0.1</v>
      </c>
      <c r="I429" s="22">
        <v>0.5</v>
      </c>
      <c r="J429" s="22">
        <v>1</v>
      </c>
      <c r="K429" s="22">
        <v>1</v>
      </c>
      <c r="L429" s="22">
        <v>0.5</v>
      </c>
      <c r="M429" s="22">
        <v>0.1</v>
      </c>
      <c r="N429" s="22">
        <v>0.1</v>
      </c>
      <c r="O429" s="22">
        <v>0.1</v>
      </c>
      <c r="P429" s="22">
        <v>0.1</v>
      </c>
      <c r="Q429" s="22">
        <v>0.1</v>
      </c>
      <c r="R429" s="22">
        <v>0.1</v>
      </c>
      <c r="S429" s="22">
        <v>0.1</v>
      </c>
      <c r="T429" s="22">
        <v>0.1</v>
      </c>
      <c r="U429" s="22">
        <v>0.1</v>
      </c>
      <c r="V429" s="22">
        <v>0.1</v>
      </c>
      <c r="W429" s="22">
        <v>0.1</v>
      </c>
      <c r="X429" s="22">
        <v>0.1</v>
      </c>
      <c r="Y429" s="22">
        <v>0.1</v>
      </c>
      <c r="Z429" s="22">
        <v>0.1</v>
      </c>
      <c r="AA429" s="28"/>
    </row>
    <row r="430" spans="1:27" x14ac:dyDescent="0.25">
      <c r="A430" s="34"/>
      <c r="B430" s="27">
        <f t="shared" si="56"/>
        <v>3</v>
      </c>
      <c r="C430" s="22">
        <v>0.1</v>
      </c>
      <c r="D430" s="22">
        <v>0.1</v>
      </c>
      <c r="E430" s="22">
        <v>0.1</v>
      </c>
      <c r="F430" s="22">
        <v>0.1</v>
      </c>
      <c r="G430" s="22">
        <v>0.1</v>
      </c>
      <c r="H430" s="22">
        <v>0.1</v>
      </c>
      <c r="I430" s="22">
        <v>0.5</v>
      </c>
      <c r="J430" s="22">
        <v>1</v>
      </c>
      <c r="K430" s="22">
        <v>1</v>
      </c>
      <c r="L430" s="22">
        <v>0.5</v>
      </c>
      <c r="M430" s="22">
        <v>0.1</v>
      </c>
      <c r="N430" s="22">
        <v>0.1</v>
      </c>
      <c r="O430" s="22">
        <v>0.1</v>
      </c>
      <c r="P430" s="22">
        <v>0.1</v>
      </c>
      <c r="Q430" s="22">
        <v>0.1</v>
      </c>
      <c r="R430" s="22">
        <v>0.1</v>
      </c>
      <c r="S430" s="22">
        <v>0.1</v>
      </c>
      <c r="T430" s="22">
        <v>0.1</v>
      </c>
      <c r="U430" s="22">
        <v>0.1</v>
      </c>
      <c r="V430" s="22">
        <v>0.1</v>
      </c>
      <c r="W430" s="22">
        <v>0.1</v>
      </c>
      <c r="X430" s="22">
        <v>0.1</v>
      </c>
      <c r="Y430" s="22">
        <v>0.1</v>
      </c>
      <c r="Z430" s="22">
        <v>0.1</v>
      </c>
      <c r="AA430" s="28"/>
    </row>
    <row r="431" spans="1:27" x14ac:dyDescent="0.25">
      <c r="A431" s="34"/>
      <c r="B431" s="27">
        <f t="shared" si="56"/>
        <v>4</v>
      </c>
      <c r="C431" s="22">
        <v>0.1</v>
      </c>
      <c r="D431" s="22">
        <v>0.1</v>
      </c>
      <c r="E431" s="22">
        <v>0.1</v>
      </c>
      <c r="F431" s="22">
        <v>0.1</v>
      </c>
      <c r="G431" s="22">
        <v>0.1</v>
      </c>
      <c r="H431" s="22">
        <v>0.1</v>
      </c>
      <c r="I431" s="22">
        <v>0.5</v>
      </c>
      <c r="J431" s="22">
        <v>1</v>
      </c>
      <c r="K431" s="22">
        <v>1</v>
      </c>
      <c r="L431" s="22">
        <v>0.5</v>
      </c>
      <c r="M431" s="22">
        <v>0.1</v>
      </c>
      <c r="N431" s="22">
        <v>0.1</v>
      </c>
      <c r="O431" s="22">
        <v>0.1</v>
      </c>
      <c r="P431" s="22">
        <v>0.1</v>
      </c>
      <c r="Q431" s="22">
        <v>0.1</v>
      </c>
      <c r="R431" s="22">
        <v>0.1</v>
      </c>
      <c r="S431" s="22">
        <v>0.1</v>
      </c>
      <c r="T431" s="22">
        <v>0.1</v>
      </c>
      <c r="U431" s="22">
        <v>0.1</v>
      </c>
      <c r="V431" s="22">
        <v>0.1</v>
      </c>
      <c r="W431" s="22">
        <v>0.1</v>
      </c>
      <c r="X431" s="22">
        <v>0.1</v>
      </c>
      <c r="Y431" s="22">
        <v>0.1</v>
      </c>
      <c r="Z431" s="22">
        <v>0.1</v>
      </c>
      <c r="AA431" s="28"/>
    </row>
    <row r="432" spans="1:27" x14ac:dyDescent="0.25">
      <c r="A432" s="34"/>
      <c r="B432" s="27">
        <f t="shared" si="56"/>
        <v>5</v>
      </c>
      <c r="C432" s="22">
        <v>0.1</v>
      </c>
      <c r="D432" s="22">
        <v>0.1</v>
      </c>
      <c r="E432" s="22">
        <v>0.1</v>
      </c>
      <c r="F432" s="22">
        <v>0.1</v>
      </c>
      <c r="G432" s="22">
        <v>0.1</v>
      </c>
      <c r="H432" s="22">
        <v>0.1</v>
      </c>
      <c r="I432" s="22">
        <v>0.5</v>
      </c>
      <c r="J432" s="22">
        <v>1</v>
      </c>
      <c r="K432" s="22">
        <v>1</v>
      </c>
      <c r="L432" s="22">
        <v>0.5</v>
      </c>
      <c r="M432" s="22">
        <v>0.1</v>
      </c>
      <c r="N432" s="22">
        <v>0.1</v>
      </c>
      <c r="O432" s="22">
        <v>0.1</v>
      </c>
      <c r="P432" s="22">
        <v>0.1</v>
      </c>
      <c r="Q432" s="22">
        <v>0.1</v>
      </c>
      <c r="R432" s="22">
        <v>0.1</v>
      </c>
      <c r="S432" s="22">
        <v>0.1</v>
      </c>
      <c r="T432" s="22">
        <v>0.1</v>
      </c>
      <c r="U432" s="22">
        <v>0.1</v>
      </c>
      <c r="V432" s="22">
        <v>0.1</v>
      </c>
      <c r="W432" s="22">
        <v>0.1</v>
      </c>
      <c r="X432" s="22">
        <v>0.1</v>
      </c>
      <c r="Y432" s="22">
        <v>0.1</v>
      </c>
      <c r="Z432" s="22">
        <v>0.1</v>
      </c>
      <c r="AA432" s="28"/>
    </row>
    <row r="433" spans="1:27" x14ac:dyDescent="0.25">
      <c r="A433" s="34"/>
      <c r="B433" s="27">
        <f t="shared" si="56"/>
        <v>6</v>
      </c>
      <c r="C433" s="22">
        <v>0.1</v>
      </c>
      <c r="D433" s="22">
        <v>0.1</v>
      </c>
      <c r="E433" s="22">
        <v>0.1</v>
      </c>
      <c r="F433" s="22">
        <v>0.1</v>
      </c>
      <c r="G433" s="22">
        <v>0.1</v>
      </c>
      <c r="H433" s="22">
        <v>0.1</v>
      </c>
      <c r="I433" s="22">
        <v>0.5</v>
      </c>
      <c r="J433" s="22">
        <v>1</v>
      </c>
      <c r="K433" s="22">
        <v>1</v>
      </c>
      <c r="L433" s="22">
        <v>0.5</v>
      </c>
      <c r="M433" s="22">
        <v>0.1</v>
      </c>
      <c r="N433" s="22">
        <v>0.1</v>
      </c>
      <c r="O433" s="22">
        <v>0.1</v>
      </c>
      <c r="P433" s="22">
        <v>0.1</v>
      </c>
      <c r="Q433" s="22">
        <v>0.1</v>
      </c>
      <c r="R433" s="22">
        <v>0.1</v>
      </c>
      <c r="S433" s="22">
        <v>0.1</v>
      </c>
      <c r="T433" s="22">
        <v>0.1</v>
      </c>
      <c r="U433" s="22">
        <v>0.1</v>
      </c>
      <c r="V433" s="22">
        <v>0.1</v>
      </c>
      <c r="W433" s="22">
        <v>0.1</v>
      </c>
      <c r="X433" s="22">
        <v>0.1</v>
      </c>
      <c r="Y433" s="22">
        <v>0.1</v>
      </c>
      <c r="Z433" s="22">
        <v>0.1</v>
      </c>
      <c r="AA433" s="28"/>
    </row>
    <row r="434" spans="1:27" x14ac:dyDescent="0.25">
      <c r="A434" s="34"/>
      <c r="B434" s="27">
        <f t="shared" si="56"/>
        <v>7</v>
      </c>
      <c r="C434" s="22">
        <v>0.1</v>
      </c>
      <c r="D434" s="22">
        <v>0.1</v>
      </c>
      <c r="E434" s="22">
        <v>0.1</v>
      </c>
      <c r="F434" s="22">
        <v>0.1</v>
      </c>
      <c r="G434" s="22">
        <v>0.1</v>
      </c>
      <c r="H434" s="22">
        <v>0.1</v>
      </c>
      <c r="I434" s="22">
        <v>0.5</v>
      </c>
      <c r="J434" s="22">
        <v>1</v>
      </c>
      <c r="K434" s="22">
        <v>1</v>
      </c>
      <c r="L434" s="22">
        <v>0.5</v>
      </c>
      <c r="M434" s="22">
        <v>0.1</v>
      </c>
      <c r="N434" s="22">
        <v>0.1</v>
      </c>
      <c r="O434" s="22">
        <v>0.1</v>
      </c>
      <c r="P434" s="22">
        <v>0.1</v>
      </c>
      <c r="Q434" s="22">
        <v>0.1</v>
      </c>
      <c r="R434" s="22">
        <v>0.1</v>
      </c>
      <c r="S434" s="22">
        <v>0.1</v>
      </c>
      <c r="T434" s="22">
        <v>0.1</v>
      </c>
      <c r="U434" s="22">
        <v>0.1</v>
      </c>
      <c r="V434" s="22">
        <v>0.1</v>
      </c>
      <c r="W434" s="22">
        <v>0.1</v>
      </c>
      <c r="X434" s="22">
        <v>0.1</v>
      </c>
      <c r="Y434" s="22">
        <v>0.1</v>
      </c>
      <c r="Z434" s="22">
        <v>0.1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7">C437+1</f>
        <v>2</v>
      </c>
      <c r="E437" s="55">
        <f t="shared" si="57"/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103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0.42759999999999998</v>
      </c>
      <c r="D448" s="84" t="s">
        <v>91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99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0.42</v>
      </c>
      <c r="D452" s="73" t="s">
        <v>71</v>
      </c>
      <c r="E452" s="79"/>
      <c r="F452" s="12"/>
      <c r="G452" s="79" t="s">
        <v>156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>
        <v>0</v>
      </c>
      <c r="C457" s="55">
        <v>1</v>
      </c>
      <c r="D457" s="55">
        <f t="shared" ref="D457:Z457" si="58">C457+1</f>
        <v>2</v>
      </c>
      <c r="E457" s="55">
        <f t="shared" si="58"/>
        <v>3</v>
      </c>
      <c r="F457" s="55">
        <f t="shared" si="58"/>
        <v>4</v>
      </c>
      <c r="G457" s="55">
        <f t="shared" si="58"/>
        <v>5</v>
      </c>
      <c r="H457" s="55">
        <f t="shared" si="58"/>
        <v>6</v>
      </c>
      <c r="I457" s="55">
        <f t="shared" si="58"/>
        <v>7</v>
      </c>
      <c r="J457" s="55">
        <f t="shared" si="58"/>
        <v>8</v>
      </c>
      <c r="K457" s="55">
        <f t="shared" si="58"/>
        <v>9</v>
      </c>
      <c r="L457" s="55">
        <f t="shared" si="58"/>
        <v>10</v>
      </c>
      <c r="M457" s="55">
        <f t="shared" si="58"/>
        <v>11</v>
      </c>
      <c r="N457" s="55">
        <f t="shared" si="58"/>
        <v>12</v>
      </c>
      <c r="O457" s="55">
        <f t="shared" si="58"/>
        <v>13</v>
      </c>
      <c r="P457" s="55">
        <f t="shared" si="58"/>
        <v>14</v>
      </c>
      <c r="Q457" s="55">
        <f t="shared" si="58"/>
        <v>15</v>
      </c>
      <c r="R457" s="55">
        <f t="shared" si="58"/>
        <v>16</v>
      </c>
      <c r="S457" s="55">
        <f t="shared" si="58"/>
        <v>17</v>
      </c>
      <c r="T457" s="55">
        <f t="shared" si="58"/>
        <v>18</v>
      </c>
      <c r="U457" s="55">
        <f t="shared" si="58"/>
        <v>19</v>
      </c>
      <c r="V457" s="55">
        <f t="shared" si="58"/>
        <v>20</v>
      </c>
      <c r="W457" s="55">
        <f t="shared" si="58"/>
        <v>21</v>
      </c>
      <c r="X457" s="55">
        <f t="shared" si="58"/>
        <v>22</v>
      </c>
      <c r="Y457" s="55">
        <f t="shared" si="58"/>
        <v>23</v>
      </c>
      <c r="Z457" s="55">
        <f t="shared" si="58"/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0.25</v>
      </c>
      <c r="M458" s="22">
        <v>0.5</v>
      </c>
      <c r="N458" s="22">
        <v>0.5</v>
      </c>
      <c r="O458" s="22">
        <v>0.25</v>
      </c>
      <c r="P458" s="22">
        <v>0.25</v>
      </c>
      <c r="Q458" s="22">
        <v>0.5</v>
      </c>
      <c r="R458" s="22">
        <v>0.5</v>
      </c>
      <c r="S458" s="22">
        <v>0.5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9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0.25</v>
      </c>
      <c r="M459" s="22">
        <v>0.5</v>
      </c>
      <c r="N459" s="22">
        <v>0.5</v>
      </c>
      <c r="O459" s="22">
        <v>0.25</v>
      </c>
      <c r="P459" s="22">
        <v>0.25</v>
      </c>
      <c r="Q459" s="22">
        <v>0.5</v>
      </c>
      <c r="R459" s="22">
        <v>0.5</v>
      </c>
      <c r="S459" s="22">
        <v>0.5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9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0.25</v>
      </c>
      <c r="M460" s="22">
        <v>0.5</v>
      </c>
      <c r="N460" s="22">
        <v>0.5</v>
      </c>
      <c r="O460" s="22">
        <v>0.25</v>
      </c>
      <c r="P460" s="22">
        <v>0.25</v>
      </c>
      <c r="Q460" s="22">
        <v>0.5</v>
      </c>
      <c r="R460" s="22">
        <v>0.5</v>
      </c>
      <c r="S460" s="22">
        <v>0.5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9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0.25</v>
      </c>
      <c r="M461" s="22">
        <v>0.5</v>
      </c>
      <c r="N461" s="22">
        <v>0.5</v>
      </c>
      <c r="O461" s="22">
        <v>0.25</v>
      </c>
      <c r="P461" s="22">
        <v>0.25</v>
      </c>
      <c r="Q461" s="22">
        <v>0.5</v>
      </c>
      <c r="R461" s="22">
        <v>0.5</v>
      </c>
      <c r="S461" s="22">
        <v>0.5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9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0.25</v>
      </c>
      <c r="M462" s="22">
        <v>0.5</v>
      </c>
      <c r="N462" s="22">
        <v>0.5</v>
      </c>
      <c r="O462" s="22">
        <v>0.25</v>
      </c>
      <c r="P462" s="22">
        <v>0.25</v>
      </c>
      <c r="Q462" s="22">
        <v>0.5</v>
      </c>
      <c r="R462" s="22">
        <v>0.5</v>
      </c>
      <c r="S462" s="22">
        <v>0.5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9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0.25</v>
      </c>
      <c r="M463" s="22">
        <v>0.5</v>
      </c>
      <c r="N463" s="22">
        <v>0.5</v>
      </c>
      <c r="O463" s="22">
        <v>0.25</v>
      </c>
      <c r="P463" s="22">
        <v>0.25</v>
      </c>
      <c r="Q463" s="22">
        <v>0.5</v>
      </c>
      <c r="R463" s="22">
        <v>0.5</v>
      </c>
      <c r="S463" s="22">
        <v>0.5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9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0.25</v>
      </c>
      <c r="M464" s="22">
        <v>0.5</v>
      </c>
      <c r="N464" s="22">
        <v>0.5</v>
      </c>
      <c r="O464" s="22">
        <v>0.25</v>
      </c>
      <c r="P464" s="22">
        <v>0.25</v>
      </c>
      <c r="Q464" s="22">
        <v>0.5</v>
      </c>
      <c r="R464" s="22">
        <v>0.5</v>
      </c>
      <c r="S464" s="22">
        <v>0.5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 t="shared" ref="D467:N467" si="60">C467+1</f>
        <v>2</v>
      </c>
      <c r="E467" s="55">
        <f t="shared" si="60"/>
        <v>3</v>
      </c>
      <c r="F467" s="55">
        <f t="shared" si="60"/>
        <v>4</v>
      </c>
      <c r="G467" s="55">
        <f t="shared" si="60"/>
        <v>5</v>
      </c>
      <c r="H467" s="55">
        <f t="shared" si="60"/>
        <v>6</v>
      </c>
      <c r="I467" s="55">
        <f t="shared" si="60"/>
        <v>7</v>
      </c>
      <c r="J467" s="55">
        <f t="shared" si="60"/>
        <v>8</v>
      </c>
      <c r="K467" s="55">
        <f t="shared" si="60"/>
        <v>9</v>
      </c>
      <c r="L467" s="55">
        <f t="shared" si="60"/>
        <v>10</v>
      </c>
      <c r="M467" s="55">
        <f t="shared" si="60"/>
        <v>11</v>
      </c>
      <c r="N467" s="55">
        <f t="shared" si="60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10</v>
      </c>
      <c r="D477" s="67" t="s">
        <v>54</v>
      </c>
      <c r="E477" s="68"/>
      <c r="F477" s="12"/>
      <c r="G477" s="68" t="str">
        <f>G452</f>
        <v>Valeur pour l'heure maximale de l'année, par m²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>
        <v>0</v>
      </c>
      <c r="C480" s="55">
        <v>1</v>
      </c>
      <c r="D480" s="55">
        <f t="shared" ref="D480:Z480" si="61">C480+1</f>
        <v>2</v>
      </c>
      <c r="E480" s="55">
        <f t="shared" si="61"/>
        <v>3</v>
      </c>
      <c r="F480" s="55">
        <f t="shared" si="61"/>
        <v>4</v>
      </c>
      <c r="G480" s="55">
        <f t="shared" si="61"/>
        <v>5</v>
      </c>
      <c r="H480" s="55">
        <f t="shared" si="61"/>
        <v>6</v>
      </c>
      <c r="I480" s="55">
        <f t="shared" si="61"/>
        <v>7</v>
      </c>
      <c r="J480" s="55">
        <f t="shared" si="61"/>
        <v>8</v>
      </c>
      <c r="K480" s="55">
        <f t="shared" si="61"/>
        <v>9</v>
      </c>
      <c r="L480" s="55">
        <f t="shared" si="61"/>
        <v>10</v>
      </c>
      <c r="M480" s="55">
        <f t="shared" si="61"/>
        <v>11</v>
      </c>
      <c r="N480" s="55">
        <f t="shared" si="61"/>
        <v>12</v>
      </c>
      <c r="O480" s="55">
        <f t="shared" si="61"/>
        <v>13</v>
      </c>
      <c r="P480" s="55">
        <f t="shared" si="61"/>
        <v>14</v>
      </c>
      <c r="Q480" s="55">
        <f t="shared" si="61"/>
        <v>15</v>
      </c>
      <c r="R480" s="55">
        <f t="shared" si="61"/>
        <v>16</v>
      </c>
      <c r="S480" s="55">
        <f t="shared" si="61"/>
        <v>17</v>
      </c>
      <c r="T480" s="55">
        <f t="shared" si="61"/>
        <v>18</v>
      </c>
      <c r="U480" s="55">
        <f t="shared" si="61"/>
        <v>19</v>
      </c>
      <c r="V480" s="55">
        <f t="shared" si="61"/>
        <v>20</v>
      </c>
      <c r="W480" s="55">
        <f t="shared" si="61"/>
        <v>21</v>
      </c>
      <c r="X480" s="55">
        <f t="shared" si="61"/>
        <v>22</v>
      </c>
      <c r="Y480" s="55">
        <f t="shared" si="61"/>
        <v>23</v>
      </c>
      <c r="Z480" s="55">
        <f t="shared" si="61"/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0.25</v>
      </c>
      <c r="M481" s="22">
        <v>0.5</v>
      </c>
      <c r="N481" s="22">
        <v>0.5</v>
      </c>
      <c r="O481" s="22">
        <v>0.25</v>
      </c>
      <c r="P481" s="22">
        <v>0.25</v>
      </c>
      <c r="Q481" s="22">
        <v>0.5</v>
      </c>
      <c r="R481" s="22">
        <v>0.5</v>
      </c>
      <c r="S481" s="22">
        <v>0.5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2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0.25</v>
      </c>
      <c r="M482" s="22">
        <v>0.5</v>
      </c>
      <c r="N482" s="22">
        <v>0.5</v>
      </c>
      <c r="O482" s="22">
        <v>0.25</v>
      </c>
      <c r="P482" s="22">
        <v>0.25</v>
      </c>
      <c r="Q482" s="22">
        <v>0.5</v>
      </c>
      <c r="R482" s="22">
        <v>0.5</v>
      </c>
      <c r="S482" s="22">
        <v>0.5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2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0.25</v>
      </c>
      <c r="M483" s="22">
        <v>0.5</v>
      </c>
      <c r="N483" s="22">
        <v>0.5</v>
      </c>
      <c r="O483" s="22">
        <v>0.25</v>
      </c>
      <c r="P483" s="22">
        <v>0.25</v>
      </c>
      <c r="Q483" s="22">
        <v>0.5</v>
      </c>
      <c r="R483" s="22">
        <v>0.5</v>
      </c>
      <c r="S483" s="22">
        <v>0.5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2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0.25</v>
      </c>
      <c r="M484" s="22">
        <v>0.5</v>
      </c>
      <c r="N484" s="22">
        <v>0.5</v>
      </c>
      <c r="O484" s="22">
        <v>0.25</v>
      </c>
      <c r="P484" s="22">
        <v>0.25</v>
      </c>
      <c r="Q484" s="22">
        <v>0.5</v>
      </c>
      <c r="R484" s="22">
        <v>0.5</v>
      </c>
      <c r="S484" s="22">
        <v>0.5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2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0.25</v>
      </c>
      <c r="M485" s="22">
        <v>0.5</v>
      </c>
      <c r="N485" s="22">
        <v>0.5</v>
      </c>
      <c r="O485" s="22">
        <v>0.25</v>
      </c>
      <c r="P485" s="22">
        <v>0.25</v>
      </c>
      <c r="Q485" s="22">
        <v>0.5</v>
      </c>
      <c r="R485" s="22">
        <v>0.5</v>
      </c>
      <c r="S485" s="22">
        <v>0.5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2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0.25</v>
      </c>
      <c r="M486" s="22">
        <v>0.5</v>
      </c>
      <c r="N486" s="22">
        <v>0.5</v>
      </c>
      <c r="O486" s="22">
        <v>0.25</v>
      </c>
      <c r="P486" s="22">
        <v>0.25</v>
      </c>
      <c r="Q486" s="22">
        <v>0.5</v>
      </c>
      <c r="R486" s="22">
        <v>0.5</v>
      </c>
      <c r="S486" s="22">
        <v>0.5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2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0.25</v>
      </c>
      <c r="M487" s="22">
        <v>0.5</v>
      </c>
      <c r="N487" s="22">
        <v>0.5</v>
      </c>
      <c r="O487" s="22">
        <v>0.25</v>
      </c>
      <c r="P487" s="22">
        <v>0.25</v>
      </c>
      <c r="Q487" s="22">
        <v>0.5</v>
      </c>
      <c r="R487" s="22">
        <v>0.5</v>
      </c>
      <c r="S487" s="22">
        <v>0.5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 t="shared" ref="D490:N490" si="63">C490+1</f>
        <v>2</v>
      </c>
      <c r="E490" s="55">
        <f t="shared" si="63"/>
        <v>3</v>
      </c>
      <c r="F490" s="55">
        <f t="shared" si="63"/>
        <v>4</v>
      </c>
      <c r="G490" s="55">
        <f t="shared" si="63"/>
        <v>5</v>
      </c>
      <c r="H490" s="55">
        <f t="shared" si="63"/>
        <v>6</v>
      </c>
      <c r="I490" s="55">
        <f t="shared" si="63"/>
        <v>7</v>
      </c>
      <c r="J490" s="55">
        <f t="shared" si="63"/>
        <v>8</v>
      </c>
      <c r="K490" s="55">
        <f t="shared" si="63"/>
        <v>9</v>
      </c>
      <c r="L490" s="55">
        <f t="shared" si="63"/>
        <v>10</v>
      </c>
      <c r="M490" s="55">
        <f t="shared" si="63"/>
        <v>11</v>
      </c>
      <c r="N490" s="55">
        <f t="shared" si="63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">
        <v>100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>
        <f>B457</f>
        <v>0</v>
      </c>
      <c r="C503" s="55">
        <v>1</v>
      </c>
      <c r="D503" s="55">
        <f t="shared" ref="D503:Z503" si="64">C503+1</f>
        <v>2</v>
      </c>
      <c r="E503" s="55">
        <f t="shared" si="64"/>
        <v>3</v>
      </c>
      <c r="F503" s="55">
        <f t="shared" si="64"/>
        <v>4</v>
      </c>
      <c r="G503" s="55">
        <f t="shared" si="64"/>
        <v>5</v>
      </c>
      <c r="H503" s="55">
        <f t="shared" si="64"/>
        <v>6</v>
      </c>
      <c r="I503" s="55">
        <f t="shared" si="64"/>
        <v>7</v>
      </c>
      <c r="J503" s="55">
        <f t="shared" si="64"/>
        <v>8</v>
      </c>
      <c r="K503" s="55">
        <f t="shared" si="64"/>
        <v>9</v>
      </c>
      <c r="L503" s="55">
        <f t="shared" si="64"/>
        <v>10</v>
      </c>
      <c r="M503" s="55">
        <f t="shared" si="64"/>
        <v>11</v>
      </c>
      <c r="N503" s="55">
        <f t="shared" si="64"/>
        <v>12</v>
      </c>
      <c r="O503" s="55">
        <f t="shared" si="64"/>
        <v>13</v>
      </c>
      <c r="P503" s="55">
        <f t="shared" si="64"/>
        <v>14</v>
      </c>
      <c r="Q503" s="55">
        <f t="shared" si="64"/>
        <v>15</v>
      </c>
      <c r="R503" s="55">
        <f t="shared" si="64"/>
        <v>16</v>
      </c>
      <c r="S503" s="55">
        <f t="shared" si="64"/>
        <v>17</v>
      </c>
      <c r="T503" s="55">
        <f t="shared" si="64"/>
        <v>18</v>
      </c>
      <c r="U503" s="55">
        <f t="shared" si="64"/>
        <v>19</v>
      </c>
      <c r="V503" s="55">
        <f t="shared" si="64"/>
        <v>20</v>
      </c>
      <c r="W503" s="55">
        <f t="shared" si="64"/>
        <v>21</v>
      </c>
      <c r="X503" s="55">
        <f t="shared" si="64"/>
        <v>22</v>
      </c>
      <c r="Y503" s="55">
        <f t="shared" si="64"/>
        <v>23</v>
      </c>
      <c r="Z503" s="55">
        <f t="shared" si="64"/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0.25</v>
      </c>
      <c r="M504" s="22">
        <v>0.5</v>
      </c>
      <c r="N504" s="22">
        <v>0.5</v>
      </c>
      <c r="O504" s="22">
        <v>0.25</v>
      </c>
      <c r="P504" s="22">
        <v>0.25</v>
      </c>
      <c r="Q504" s="22">
        <v>0.5</v>
      </c>
      <c r="R504" s="22">
        <v>0.5</v>
      </c>
      <c r="S504" s="22">
        <v>0.5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5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0.25</v>
      </c>
      <c r="M505" s="22">
        <v>0.5</v>
      </c>
      <c r="N505" s="22">
        <v>0.5</v>
      </c>
      <c r="O505" s="22">
        <v>0.25</v>
      </c>
      <c r="P505" s="22">
        <v>0.25</v>
      </c>
      <c r="Q505" s="22">
        <v>0.5</v>
      </c>
      <c r="R505" s="22">
        <v>0.5</v>
      </c>
      <c r="S505" s="22">
        <v>0.5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5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0.25</v>
      </c>
      <c r="M506" s="22">
        <v>0.5</v>
      </c>
      <c r="N506" s="22">
        <v>0.5</v>
      </c>
      <c r="O506" s="22">
        <v>0.25</v>
      </c>
      <c r="P506" s="22">
        <v>0.25</v>
      </c>
      <c r="Q506" s="22">
        <v>0.5</v>
      </c>
      <c r="R506" s="22">
        <v>0.5</v>
      </c>
      <c r="S506" s="22">
        <v>0.5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5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0.25</v>
      </c>
      <c r="M507" s="22">
        <v>0.5</v>
      </c>
      <c r="N507" s="22">
        <v>0.5</v>
      </c>
      <c r="O507" s="22">
        <v>0.25</v>
      </c>
      <c r="P507" s="22">
        <v>0.25</v>
      </c>
      <c r="Q507" s="22">
        <v>0.5</v>
      </c>
      <c r="R507" s="22">
        <v>0.5</v>
      </c>
      <c r="S507" s="22">
        <v>0.5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5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0.25</v>
      </c>
      <c r="M508" s="22">
        <v>0.5</v>
      </c>
      <c r="N508" s="22">
        <v>0.5</v>
      </c>
      <c r="O508" s="22">
        <v>0.25</v>
      </c>
      <c r="P508" s="22">
        <v>0.25</v>
      </c>
      <c r="Q508" s="22">
        <v>0.5</v>
      </c>
      <c r="R508" s="22">
        <v>0.5</v>
      </c>
      <c r="S508" s="22">
        <v>0.5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5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0.25</v>
      </c>
      <c r="M509" s="22">
        <v>0.5</v>
      </c>
      <c r="N509" s="22">
        <v>0.5</v>
      </c>
      <c r="O509" s="22">
        <v>0.25</v>
      </c>
      <c r="P509" s="22">
        <v>0.25</v>
      </c>
      <c r="Q509" s="22">
        <v>0.5</v>
      </c>
      <c r="R509" s="22">
        <v>0.5</v>
      </c>
      <c r="S509" s="22">
        <v>0.5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5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0.25</v>
      </c>
      <c r="M510" s="22">
        <v>0.5</v>
      </c>
      <c r="N510" s="22">
        <v>0.5</v>
      </c>
      <c r="O510" s="22">
        <v>0.25</v>
      </c>
      <c r="P510" s="22">
        <v>0.25</v>
      </c>
      <c r="Q510" s="22">
        <v>0.5</v>
      </c>
      <c r="R510" s="22">
        <v>0.5</v>
      </c>
      <c r="S510" s="22">
        <v>0.5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 t="shared" ref="D513:N513" si="66">C513+1</f>
        <v>2</v>
      </c>
      <c r="E513" s="55">
        <f t="shared" si="66"/>
        <v>3</v>
      </c>
      <c r="F513" s="55">
        <f t="shared" si="66"/>
        <v>4</v>
      </c>
      <c r="G513" s="55">
        <f t="shared" si="66"/>
        <v>5</v>
      </c>
      <c r="H513" s="55">
        <f t="shared" si="66"/>
        <v>6</v>
      </c>
      <c r="I513" s="55">
        <f t="shared" si="66"/>
        <v>7</v>
      </c>
      <c r="J513" s="55">
        <f t="shared" si="66"/>
        <v>8</v>
      </c>
      <c r="K513" s="55">
        <f t="shared" si="66"/>
        <v>9</v>
      </c>
      <c r="L513" s="55">
        <f t="shared" si="66"/>
        <v>10</v>
      </c>
      <c r="M513" s="55">
        <f t="shared" si="66"/>
        <v>11</v>
      </c>
      <c r="N513" s="55">
        <f t="shared" si="66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s="58" customFormat="1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104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8.7400000000000005E-2</v>
      </c>
      <c r="D524" s="84" t="s">
        <v>91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99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0.1</v>
      </c>
      <c r="D528" s="73" t="s">
        <v>71</v>
      </c>
      <c r="E528" s="79"/>
      <c r="F528" s="12"/>
      <c r="G528" s="79" t="s">
        <v>156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90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 t="shared" ref="D533:Z533" si="67">C533+1</f>
        <v>2</v>
      </c>
      <c r="E533" s="55">
        <f t="shared" si="67"/>
        <v>3</v>
      </c>
      <c r="F533" s="55">
        <f t="shared" si="67"/>
        <v>4</v>
      </c>
      <c r="G533" s="55">
        <f t="shared" si="67"/>
        <v>5</v>
      </c>
      <c r="H533" s="55">
        <f t="shared" si="67"/>
        <v>6</v>
      </c>
      <c r="I533" s="55">
        <f t="shared" si="67"/>
        <v>7</v>
      </c>
      <c r="J533" s="55">
        <f t="shared" si="67"/>
        <v>8</v>
      </c>
      <c r="K533" s="55">
        <f t="shared" si="67"/>
        <v>9</v>
      </c>
      <c r="L533" s="55">
        <f t="shared" si="67"/>
        <v>10</v>
      </c>
      <c r="M533" s="55">
        <f t="shared" si="67"/>
        <v>11</v>
      </c>
      <c r="N533" s="55">
        <f t="shared" si="67"/>
        <v>12</v>
      </c>
      <c r="O533" s="55">
        <f t="shared" si="67"/>
        <v>13</v>
      </c>
      <c r="P533" s="55">
        <f t="shared" si="67"/>
        <v>14</v>
      </c>
      <c r="Q533" s="55">
        <f t="shared" si="67"/>
        <v>15</v>
      </c>
      <c r="R533" s="55">
        <f t="shared" si="67"/>
        <v>16</v>
      </c>
      <c r="S533" s="55">
        <f t="shared" si="67"/>
        <v>17</v>
      </c>
      <c r="T533" s="55">
        <f t="shared" si="67"/>
        <v>18</v>
      </c>
      <c r="U533" s="55">
        <f t="shared" si="67"/>
        <v>19</v>
      </c>
      <c r="V533" s="55">
        <f t="shared" si="67"/>
        <v>20</v>
      </c>
      <c r="W533" s="55">
        <f t="shared" si="67"/>
        <v>21</v>
      </c>
      <c r="X533" s="55">
        <f t="shared" si="67"/>
        <v>22</v>
      </c>
      <c r="Y533" s="55">
        <f t="shared" si="67"/>
        <v>23</v>
      </c>
      <c r="Z533" s="55">
        <f t="shared" si="67"/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0.2</v>
      </c>
      <c r="P534" s="22">
        <v>0.2</v>
      </c>
      <c r="Q534" s="22">
        <v>0.2</v>
      </c>
      <c r="R534" s="22">
        <v>0</v>
      </c>
      <c r="S534" s="22">
        <v>0</v>
      </c>
      <c r="T534" s="22">
        <v>0.5</v>
      </c>
      <c r="U534" s="22">
        <v>0.5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8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0.2</v>
      </c>
      <c r="P535" s="22">
        <v>0.2</v>
      </c>
      <c r="Q535" s="22">
        <v>0.2</v>
      </c>
      <c r="R535" s="22">
        <v>0</v>
      </c>
      <c r="S535" s="22">
        <v>0</v>
      </c>
      <c r="T535" s="22">
        <v>0.5</v>
      </c>
      <c r="U535" s="22">
        <v>0.5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8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0.2</v>
      </c>
      <c r="P536" s="22">
        <v>0.2</v>
      </c>
      <c r="Q536" s="22">
        <v>0.2</v>
      </c>
      <c r="R536" s="22">
        <v>0</v>
      </c>
      <c r="S536" s="22">
        <v>0</v>
      </c>
      <c r="T536" s="22">
        <v>0.5</v>
      </c>
      <c r="U536" s="22">
        <v>0.5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8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0.2</v>
      </c>
      <c r="P537" s="22">
        <v>0.2</v>
      </c>
      <c r="Q537" s="22">
        <v>0.2</v>
      </c>
      <c r="R537" s="22">
        <v>0</v>
      </c>
      <c r="S537" s="22">
        <v>0</v>
      </c>
      <c r="T537" s="22">
        <v>0.5</v>
      </c>
      <c r="U537" s="22">
        <v>0.5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8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0.2</v>
      </c>
      <c r="P538" s="22">
        <v>0.2</v>
      </c>
      <c r="Q538" s="22">
        <v>0.2</v>
      </c>
      <c r="R538" s="22">
        <v>0</v>
      </c>
      <c r="S538" s="22">
        <v>0</v>
      </c>
      <c r="T538" s="22">
        <v>0.5</v>
      </c>
      <c r="U538" s="22">
        <v>0.5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8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0.2</v>
      </c>
      <c r="P539" s="22">
        <v>0.2</v>
      </c>
      <c r="Q539" s="22">
        <v>0.2</v>
      </c>
      <c r="R539" s="22">
        <v>0</v>
      </c>
      <c r="S539" s="22">
        <v>0</v>
      </c>
      <c r="T539" s="22">
        <v>0.5</v>
      </c>
      <c r="U539" s="22">
        <v>0.5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8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0.2</v>
      </c>
      <c r="P540" s="22">
        <v>0.2</v>
      </c>
      <c r="Q540" s="22">
        <v>0.2</v>
      </c>
      <c r="R540" s="22">
        <v>0</v>
      </c>
      <c r="S540" s="22">
        <v>0</v>
      </c>
      <c r="T540" s="22">
        <v>0.5</v>
      </c>
      <c r="U540" s="22">
        <v>0.5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 t="shared" ref="D543:N543" si="69">C543+1</f>
        <v>2</v>
      </c>
      <c r="E543" s="55">
        <f t="shared" si="69"/>
        <v>3</v>
      </c>
      <c r="F543" s="55">
        <f t="shared" si="69"/>
        <v>4</v>
      </c>
      <c r="G543" s="55">
        <f t="shared" si="69"/>
        <v>5</v>
      </c>
      <c r="H543" s="55">
        <f t="shared" si="69"/>
        <v>6</v>
      </c>
      <c r="I543" s="55">
        <f t="shared" si="69"/>
        <v>7</v>
      </c>
      <c r="J543" s="55">
        <f t="shared" si="69"/>
        <v>8</v>
      </c>
      <c r="K543" s="55">
        <f t="shared" si="69"/>
        <v>9</v>
      </c>
      <c r="L543" s="55">
        <f t="shared" si="69"/>
        <v>10</v>
      </c>
      <c r="M543" s="55">
        <f t="shared" si="69"/>
        <v>11</v>
      </c>
      <c r="N543" s="55">
        <f t="shared" si="69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34.4</v>
      </c>
      <c r="D553" s="67" t="s">
        <v>54</v>
      </c>
      <c r="E553" s="68"/>
      <c r="F553" s="12"/>
      <c r="G553" s="68" t="str">
        <f>G528</f>
        <v>Valeur pour l'heure maximale de l'année, par m²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 t="shared" ref="D556:Z556" si="70">C556+1</f>
        <v>2</v>
      </c>
      <c r="E556" s="55">
        <f t="shared" si="70"/>
        <v>3</v>
      </c>
      <c r="F556" s="55">
        <f t="shared" si="70"/>
        <v>4</v>
      </c>
      <c r="G556" s="55">
        <f t="shared" si="70"/>
        <v>5</v>
      </c>
      <c r="H556" s="55">
        <f t="shared" si="70"/>
        <v>6</v>
      </c>
      <c r="I556" s="55">
        <f t="shared" si="70"/>
        <v>7</v>
      </c>
      <c r="J556" s="55">
        <f t="shared" si="70"/>
        <v>8</v>
      </c>
      <c r="K556" s="55">
        <f t="shared" si="70"/>
        <v>9</v>
      </c>
      <c r="L556" s="55">
        <f t="shared" si="70"/>
        <v>10</v>
      </c>
      <c r="M556" s="55">
        <f t="shared" si="70"/>
        <v>11</v>
      </c>
      <c r="N556" s="55">
        <f t="shared" si="70"/>
        <v>12</v>
      </c>
      <c r="O556" s="55">
        <f t="shared" si="70"/>
        <v>13</v>
      </c>
      <c r="P556" s="55">
        <f t="shared" si="70"/>
        <v>14</v>
      </c>
      <c r="Q556" s="55">
        <f t="shared" si="70"/>
        <v>15</v>
      </c>
      <c r="R556" s="55">
        <f t="shared" si="70"/>
        <v>16</v>
      </c>
      <c r="S556" s="55">
        <f t="shared" si="70"/>
        <v>17</v>
      </c>
      <c r="T556" s="55">
        <f t="shared" si="70"/>
        <v>18</v>
      </c>
      <c r="U556" s="55">
        <f t="shared" si="70"/>
        <v>19</v>
      </c>
      <c r="V556" s="55">
        <f t="shared" si="70"/>
        <v>20</v>
      </c>
      <c r="W556" s="55">
        <f t="shared" si="70"/>
        <v>21</v>
      </c>
      <c r="X556" s="55">
        <f t="shared" si="70"/>
        <v>22</v>
      </c>
      <c r="Y556" s="55">
        <f t="shared" si="70"/>
        <v>23</v>
      </c>
      <c r="Z556" s="55">
        <f t="shared" si="70"/>
        <v>24</v>
      </c>
      <c r="AA556" s="28"/>
    </row>
    <row r="557" spans="1:27" x14ac:dyDescent="0.25">
      <c r="A557" s="34"/>
      <c r="B557" s="27">
        <v>1</v>
      </c>
      <c r="C557" s="22">
        <v>0.12</v>
      </c>
      <c r="D557" s="22">
        <v>0.12</v>
      </c>
      <c r="E557" s="22">
        <v>0.12</v>
      </c>
      <c r="F557" s="22">
        <v>0.12</v>
      </c>
      <c r="G557" s="22">
        <v>0.12</v>
      </c>
      <c r="H557" s="22">
        <v>0.12</v>
      </c>
      <c r="I557" s="22">
        <v>0.12</v>
      </c>
      <c r="J557" s="22">
        <v>0.12</v>
      </c>
      <c r="K557" s="22">
        <v>0.12</v>
      </c>
      <c r="L557" s="22">
        <v>0.12</v>
      </c>
      <c r="M557" s="22">
        <v>0.12</v>
      </c>
      <c r="N557" s="22">
        <v>0.12</v>
      </c>
      <c r="O557" s="22">
        <v>0.2</v>
      </c>
      <c r="P557" s="22">
        <v>0.2</v>
      </c>
      <c r="Q557" s="22">
        <v>0.2</v>
      </c>
      <c r="R557" s="22">
        <v>0.12</v>
      </c>
      <c r="S557" s="22">
        <v>0.12</v>
      </c>
      <c r="T557" s="22">
        <v>0.5</v>
      </c>
      <c r="U557" s="22">
        <v>0.5</v>
      </c>
      <c r="V557" s="22">
        <v>0.12</v>
      </c>
      <c r="W557" s="22">
        <v>0.12</v>
      </c>
      <c r="X557" s="22">
        <v>0.12</v>
      </c>
      <c r="Y557" s="22">
        <v>0.12</v>
      </c>
      <c r="Z557" s="22">
        <v>0.12</v>
      </c>
      <c r="AA557" s="28"/>
    </row>
    <row r="558" spans="1:27" x14ac:dyDescent="0.25">
      <c r="A558" s="34"/>
      <c r="B558" s="27">
        <f t="shared" ref="B558:B563" si="71">B557+1</f>
        <v>2</v>
      </c>
      <c r="C558" s="22">
        <v>0.12</v>
      </c>
      <c r="D558" s="22">
        <v>0.12</v>
      </c>
      <c r="E558" s="22">
        <v>0.12</v>
      </c>
      <c r="F558" s="22">
        <v>0.12</v>
      </c>
      <c r="G558" s="22">
        <v>0.12</v>
      </c>
      <c r="H558" s="22">
        <v>0.12</v>
      </c>
      <c r="I558" s="22">
        <v>0.12</v>
      </c>
      <c r="J558" s="22">
        <v>0.12</v>
      </c>
      <c r="K558" s="22">
        <v>0.12</v>
      </c>
      <c r="L558" s="22">
        <v>0.12</v>
      </c>
      <c r="M558" s="22">
        <v>0.12</v>
      </c>
      <c r="N558" s="22">
        <v>0.12</v>
      </c>
      <c r="O558" s="22">
        <v>0.2</v>
      </c>
      <c r="P558" s="22">
        <v>0.2</v>
      </c>
      <c r="Q558" s="22">
        <v>0.2</v>
      </c>
      <c r="R558" s="22">
        <v>0.12</v>
      </c>
      <c r="S558" s="22">
        <v>0.12</v>
      </c>
      <c r="T558" s="22">
        <v>0.5</v>
      </c>
      <c r="U558" s="22">
        <v>0.5</v>
      </c>
      <c r="V558" s="22">
        <v>0.12</v>
      </c>
      <c r="W558" s="22">
        <v>0.12</v>
      </c>
      <c r="X558" s="22">
        <v>0.12</v>
      </c>
      <c r="Y558" s="22">
        <v>0.12</v>
      </c>
      <c r="Z558" s="22">
        <v>0.12</v>
      </c>
      <c r="AA558" s="28"/>
    </row>
    <row r="559" spans="1:27" x14ac:dyDescent="0.25">
      <c r="A559" s="34"/>
      <c r="B559" s="27">
        <f t="shared" si="71"/>
        <v>3</v>
      </c>
      <c r="C559" s="22">
        <v>0.12</v>
      </c>
      <c r="D559" s="22">
        <v>0.12</v>
      </c>
      <c r="E559" s="22">
        <v>0.12</v>
      </c>
      <c r="F559" s="22">
        <v>0.12</v>
      </c>
      <c r="G559" s="22">
        <v>0.12</v>
      </c>
      <c r="H559" s="22">
        <v>0.12</v>
      </c>
      <c r="I559" s="22">
        <v>0.12</v>
      </c>
      <c r="J559" s="22">
        <v>0.12</v>
      </c>
      <c r="K559" s="22">
        <v>0.12</v>
      </c>
      <c r="L559" s="22">
        <v>0.12</v>
      </c>
      <c r="M559" s="22">
        <v>0.12</v>
      </c>
      <c r="N559" s="22">
        <v>0.12</v>
      </c>
      <c r="O559" s="22">
        <v>0.2</v>
      </c>
      <c r="P559" s="22">
        <v>0.2</v>
      </c>
      <c r="Q559" s="22">
        <v>0.2</v>
      </c>
      <c r="R559" s="22">
        <v>0.12</v>
      </c>
      <c r="S559" s="22">
        <v>0.12</v>
      </c>
      <c r="T559" s="22">
        <v>0.5</v>
      </c>
      <c r="U559" s="22">
        <v>0.5</v>
      </c>
      <c r="V559" s="22">
        <v>0.12</v>
      </c>
      <c r="W559" s="22">
        <v>0.12</v>
      </c>
      <c r="X559" s="22">
        <v>0.12</v>
      </c>
      <c r="Y559" s="22">
        <v>0.12</v>
      </c>
      <c r="Z559" s="22">
        <v>0.12</v>
      </c>
      <c r="AA559" s="28"/>
    </row>
    <row r="560" spans="1:27" x14ac:dyDescent="0.25">
      <c r="A560" s="34"/>
      <c r="B560" s="27">
        <f t="shared" si="71"/>
        <v>4</v>
      </c>
      <c r="C560" s="22">
        <v>0.12</v>
      </c>
      <c r="D560" s="22">
        <v>0.12</v>
      </c>
      <c r="E560" s="22">
        <v>0.12</v>
      </c>
      <c r="F560" s="22">
        <v>0.12</v>
      </c>
      <c r="G560" s="22">
        <v>0.12</v>
      </c>
      <c r="H560" s="22">
        <v>0.12</v>
      </c>
      <c r="I560" s="22">
        <v>0.12</v>
      </c>
      <c r="J560" s="22">
        <v>0.12</v>
      </c>
      <c r="K560" s="22">
        <v>0.12</v>
      </c>
      <c r="L560" s="22">
        <v>0.12</v>
      </c>
      <c r="M560" s="22">
        <v>0.12</v>
      </c>
      <c r="N560" s="22">
        <v>0.12</v>
      </c>
      <c r="O560" s="22">
        <v>0.2</v>
      </c>
      <c r="P560" s="22">
        <v>0.2</v>
      </c>
      <c r="Q560" s="22">
        <v>0.2</v>
      </c>
      <c r="R560" s="22">
        <v>0.12</v>
      </c>
      <c r="S560" s="22">
        <v>0.12</v>
      </c>
      <c r="T560" s="22">
        <v>0.5</v>
      </c>
      <c r="U560" s="22">
        <v>0.5</v>
      </c>
      <c r="V560" s="22">
        <v>0.12</v>
      </c>
      <c r="W560" s="22">
        <v>0.12</v>
      </c>
      <c r="X560" s="22">
        <v>0.12</v>
      </c>
      <c r="Y560" s="22">
        <v>0.12</v>
      </c>
      <c r="Z560" s="22">
        <v>0.12</v>
      </c>
      <c r="AA560" s="28"/>
    </row>
    <row r="561" spans="1:27" x14ac:dyDescent="0.25">
      <c r="A561" s="34"/>
      <c r="B561" s="27">
        <f t="shared" si="71"/>
        <v>5</v>
      </c>
      <c r="C561" s="22">
        <v>0.12</v>
      </c>
      <c r="D561" s="22">
        <v>0.12</v>
      </c>
      <c r="E561" s="22">
        <v>0.12</v>
      </c>
      <c r="F561" s="22">
        <v>0.12</v>
      </c>
      <c r="G561" s="22">
        <v>0.12</v>
      </c>
      <c r="H561" s="22">
        <v>0.12</v>
      </c>
      <c r="I561" s="22">
        <v>0.12</v>
      </c>
      <c r="J561" s="22">
        <v>0.12</v>
      </c>
      <c r="K561" s="22">
        <v>0.12</v>
      </c>
      <c r="L561" s="22">
        <v>0.12</v>
      </c>
      <c r="M561" s="22">
        <v>0.12</v>
      </c>
      <c r="N561" s="22">
        <v>0.12</v>
      </c>
      <c r="O561" s="22">
        <v>0.2</v>
      </c>
      <c r="P561" s="22">
        <v>0.2</v>
      </c>
      <c r="Q561" s="22">
        <v>0.2</v>
      </c>
      <c r="R561" s="22">
        <v>0.12</v>
      </c>
      <c r="S561" s="22">
        <v>0.12</v>
      </c>
      <c r="T561" s="22">
        <v>0.5</v>
      </c>
      <c r="U561" s="22">
        <v>0.5</v>
      </c>
      <c r="V561" s="22">
        <v>0.12</v>
      </c>
      <c r="W561" s="22">
        <v>0.12</v>
      </c>
      <c r="X561" s="22">
        <v>0.12</v>
      </c>
      <c r="Y561" s="22">
        <v>0.12</v>
      </c>
      <c r="Z561" s="22">
        <v>0.12</v>
      </c>
      <c r="AA561" s="28"/>
    </row>
    <row r="562" spans="1:27" x14ac:dyDescent="0.25">
      <c r="A562" s="34"/>
      <c r="B562" s="27">
        <f t="shared" si="71"/>
        <v>6</v>
      </c>
      <c r="C562" s="22">
        <v>0.12</v>
      </c>
      <c r="D562" s="22">
        <v>0.12</v>
      </c>
      <c r="E562" s="22">
        <v>0.12</v>
      </c>
      <c r="F562" s="22">
        <v>0.12</v>
      </c>
      <c r="G562" s="22">
        <v>0.12</v>
      </c>
      <c r="H562" s="22">
        <v>0.12</v>
      </c>
      <c r="I562" s="22">
        <v>0.12</v>
      </c>
      <c r="J562" s="22">
        <v>0.12</v>
      </c>
      <c r="K562" s="22">
        <v>0.12</v>
      </c>
      <c r="L562" s="22">
        <v>0.12</v>
      </c>
      <c r="M562" s="22">
        <v>0.12</v>
      </c>
      <c r="N562" s="22">
        <v>0.12</v>
      </c>
      <c r="O562" s="22">
        <v>0.2</v>
      </c>
      <c r="P562" s="22">
        <v>0.2</v>
      </c>
      <c r="Q562" s="22">
        <v>0.2</v>
      </c>
      <c r="R562" s="22">
        <v>0.12</v>
      </c>
      <c r="S562" s="22">
        <v>0.12</v>
      </c>
      <c r="T562" s="22">
        <v>0.5</v>
      </c>
      <c r="U562" s="22">
        <v>0.5</v>
      </c>
      <c r="V562" s="22">
        <v>0.12</v>
      </c>
      <c r="W562" s="22">
        <v>0.12</v>
      </c>
      <c r="X562" s="22">
        <v>0.12</v>
      </c>
      <c r="Y562" s="22">
        <v>0.12</v>
      </c>
      <c r="Z562" s="22">
        <v>0.12</v>
      </c>
      <c r="AA562" s="28"/>
    </row>
    <row r="563" spans="1:27" x14ac:dyDescent="0.25">
      <c r="A563" s="34"/>
      <c r="B563" s="27">
        <f t="shared" si="71"/>
        <v>7</v>
      </c>
      <c r="C563" s="22">
        <v>0.12</v>
      </c>
      <c r="D563" s="22">
        <v>0.12</v>
      </c>
      <c r="E563" s="22">
        <v>0.12</v>
      </c>
      <c r="F563" s="22">
        <v>0.12</v>
      </c>
      <c r="G563" s="22">
        <v>0.12</v>
      </c>
      <c r="H563" s="22">
        <v>0.12</v>
      </c>
      <c r="I563" s="22">
        <v>0.12</v>
      </c>
      <c r="J563" s="22">
        <v>0.12</v>
      </c>
      <c r="K563" s="22">
        <v>0.12</v>
      </c>
      <c r="L563" s="22">
        <v>0.12</v>
      </c>
      <c r="M563" s="22">
        <v>0.12</v>
      </c>
      <c r="N563" s="22">
        <v>0.12</v>
      </c>
      <c r="O563" s="22">
        <v>0.2</v>
      </c>
      <c r="P563" s="22">
        <v>0.2</v>
      </c>
      <c r="Q563" s="22">
        <v>0.2</v>
      </c>
      <c r="R563" s="22">
        <v>0.12</v>
      </c>
      <c r="S563" s="22">
        <v>0.12</v>
      </c>
      <c r="T563" s="22">
        <v>0.5</v>
      </c>
      <c r="U563" s="22">
        <v>0.5</v>
      </c>
      <c r="V563" s="22">
        <v>0.12</v>
      </c>
      <c r="W563" s="22">
        <v>0.12</v>
      </c>
      <c r="X563" s="22">
        <v>0.12</v>
      </c>
      <c r="Y563" s="22">
        <v>0.12</v>
      </c>
      <c r="Z563" s="22">
        <v>0.12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 t="shared" ref="D566:N566" si="72">C566+1</f>
        <v>2</v>
      </c>
      <c r="E566" s="55">
        <f t="shared" si="72"/>
        <v>3</v>
      </c>
      <c r="F566" s="55">
        <f t="shared" si="72"/>
        <v>4</v>
      </c>
      <c r="G566" s="55">
        <f t="shared" si="72"/>
        <v>5</v>
      </c>
      <c r="H566" s="55">
        <f t="shared" si="72"/>
        <v>6</v>
      </c>
      <c r="I566" s="55">
        <f t="shared" si="72"/>
        <v>7</v>
      </c>
      <c r="J566" s="55">
        <f t="shared" si="72"/>
        <v>8</v>
      </c>
      <c r="K566" s="55">
        <f t="shared" si="72"/>
        <v>9</v>
      </c>
      <c r="L566" s="55">
        <f t="shared" si="72"/>
        <v>10</v>
      </c>
      <c r="M566" s="55">
        <f t="shared" si="72"/>
        <v>11</v>
      </c>
      <c r="N566" s="55">
        <f t="shared" si="72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">
        <v>100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 t="shared" ref="D579:Z579" si="73">C579+1</f>
        <v>2</v>
      </c>
      <c r="E579" s="55">
        <f t="shared" si="73"/>
        <v>3</v>
      </c>
      <c r="F579" s="55">
        <f t="shared" si="73"/>
        <v>4</v>
      </c>
      <c r="G579" s="55">
        <f t="shared" si="73"/>
        <v>5</v>
      </c>
      <c r="H579" s="55">
        <f t="shared" si="73"/>
        <v>6</v>
      </c>
      <c r="I579" s="55">
        <f t="shared" si="73"/>
        <v>7</v>
      </c>
      <c r="J579" s="55">
        <f t="shared" si="73"/>
        <v>8</v>
      </c>
      <c r="K579" s="55">
        <f t="shared" si="73"/>
        <v>9</v>
      </c>
      <c r="L579" s="55">
        <f t="shared" si="73"/>
        <v>10</v>
      </c>
      <c r="M579" s="55">
        <f t="shared" si="73"/>
        <v>11</v>
      </c>
      <c r="N579" s="55">
        <f t="shared" si="73"/>
        <v>12</v>
      </c>
      <c r="O579" s="55">
        <f t="shared" si="73"/>
        <v>13</v>
      </c>
      <c r="P579" s="55">
        <f t="shared" si="73"/>
        <v>14</v>
      </c>
      <c r="Q579" s="55">
        <f t="shared" si="73"/>
        <v>15</v>
      </c>
      <c r="R579" s="55">
        <f t="shared" si="73"/>
        <v>16</v>
      </c>
      <c r="S579" s="55">
        <f t="shared" si="73"/>
        <v>17</v>
      </c>
      <c r="T579" s="55">
        <f t="shared" si="73"/>
        <v>18</v>
      </c>
      <c r="U579" s="55">
        <f t="shared" si="73"/>
        <v>19</v>
      </c>
      <c r="V579" s="55">
        <f t="shared" si="73"/>
        <v>20</v>
      </c>
      <c r="W579" s="55">
        <f t="shared" si="73"/>
        <v>21</v>
      </c>
      <c r="X579" s="55">
        <f t="shared" si="73"/>
        <v>22</v>
      </c>
      <c r="Y579" s="55">
        <f t="shared" si="73"/>
        <v>23</v>
      </c>
      <c r="Z579" s="55">
        <f t="shared" si="73"/>
        <v>24</v>
      </c>
      <c r="AA579" s="28"/>
    </row>
    <row r="580" spans="1:27" x14ac:dyDescent="0.25">
      <c r="A580" s="34"/>
      <c r="B580" s="27">
        <v>1</v>
      </c>
      <c r="C580" s="22">
        <v>0.12</v>
      </c>
      <c r="D580" s="22">
        <v>0.12</v>
      </c>
      <c r="E580" s="22">
        <v>0.12</v>
      </c>
      <c r="F580" s="22">
        <v>0.12</v>
      </c>
      <c r="G580" s="22">
        <v>0.12</v>
      </c>
      <c r="H580" s="22">
        <v>0.12</v>
      </c>
      <c r="I580" s="22">
        <v>0.12</v>
      </c>
      <c r="J580" s="22">
        <v>0.12</v>
      </c>
      <c r="K580" s="22">
        <v>0.12</v>
      </c>
      <c r="L580" s="22">
        <v>0.12</v>
      </c>
      <c r="M580" s="22">
        <v>0.12</v>
      </c>
      <c r="N580" s="22">
        <v>0.12</v>
      </c>
      <c r="O580" s="22">
        <v>0.2</v>
      </c>
      <c r="P580" s="22">
        <v>0.2</v>
      </c>
      <c r="Q580" s="22">
        <v>0.2</v>
      </c>
      <c r="R580" s="22">
        <v>0.12</v>
      </c>
      <c r="S580" s="22">
        <v>0.12</v>
      </c>
      <c r="T580" s="22">
        <v>0.5</v>
      </c>
      <c r="U580" s="22">
        <v>0.5</v>
      </c>
      <c r="V580" s="22">
        <v>0.12</v>
      </c>
      <c r="W580" s="22">
        <v>0.12</v>
      </c>
      <c r="X580" s="22">
        <v>0.12</v>
      </c>
      <c r="Y580" s="22">
        <v>0.12</v>
      </c>
      <c r="Z580" s="22">
        <v>0.12</v>
      </c>
      <c r="AA580" s="28"/>
    </row>
    <row r="581" spans="1:27" x14ac:dyDescent="0.25">
      <c r="A581" s="34"/>
      <c r="B581" s="27">
        <f t="shared" ref="B581:B586" si="74">B580+1</f>
        <v>2</v>
      </c>
      <c r="C581" s="22">
        <v>0.12</v>
      </c>
      <c r="D581" s="22">
        <v>0.12</v>
      </c>
      <c r="E581" s="22">
        <v>0.12</v>
      </c>
      <c r="F581" s="22">
        <v>0.12</v>
      </c>
      <c r="G581" s="22">
        <v>0.12</v>
      </c>
      <c r="H581" s="22">
        <v>0.12</v>
      </c>
      <c r="I581" s="22">
        <v>0.12</v>
      </c>
      <c r="J581" s="22">
        <v>0.12</v>
      </c>
      <c r="K581" s="22">
        <v>0.12</v>
      </c>
      <c r="L581" s="22">
        <v>0.12</v>
      </c>
      <c r="M581" s="22">
        <v>0.12</v>
      </c>
      <c r="N581" s="22">
        <v>0.12</v>
      </c>
      <c r="O581" s="22">
        <v>0.2</v>
      </c>
      <c r="P581" s="22">
        <v>0.2</v>
      </c>
      <c r="Q581" s="22">
        <v>0.2</v>
      </c>
      <c r="R581" s="22">
        <v>0.12</v>
      </c>
      <c r="S581" s="22">
        <v>0.12</v>
      </c>
      <c r="T581" s="22">
        <v>0.5</v>
      </c>
      <c r="U581" s="22">
        <v>0.5</v>
      </c>
      <c r="V581" s="22">
        <v>0.12</v>
      </c>
      <c r="W581" s="22">
        <v>0.12</v>
      </c>
      <c r="X581" s="22">
        <v>0.12</v>
      </c>
      <c r="Y581" s="22">
        <v>0.12</v>
      </c>
      <c r="Z581" s="22">
        <v>0.12</v>
      </c>
      <c r="AA581" s="28"/>
    </row>
    <row r="582" spans="1:27" x14ac:dyDescent="0.25">
      <c r="A582" s="34"/>
      <c r="B582" s="27">
        <f t="shared" si="74"/>
        <v>3</v>
      </c>
      <c r="C582" s="22">
        <v>0.12</v>
      </c>
      <c r="D582" s="22">
        <v>0.12</v>
      </c>
      <c r="E582" s="22">
        <v>0.12</v>
      </c>
      <c r="F582" s="22">
        <v>0.12</v>
      </c>
      <c r="G582" s="22">
        <v>0.12</v>
      </c>
      <c r="H582" s="22">
        <v>0.12</v>
      </c>
      <c r="I582" s="22">
        <v>0.12</v>
      </c>
      <c r="J582" s="22">
        <v>0.12</v>
      </c>
      <c r="K582" s="22">
        <v>0.12</v>
      </c>
      <c r="L582" s="22">
        <v>0.12</v>
      </c>
      <c r="M582" s="22">
        <v>0.12</v>
      </c>
      <c r="N582" s="22">
        <v>0.12</v>
      </c>
      <c r="O582" s="22">
        <v>0.2</v>
      </c>
      <c r="P582" s="22">
        <v>0.2</v>
      </c>
      <c r="Q582" s="22">
        <v>0.2</v>
      </c>
      <c r="R582" s="22">
        <v>0.12</v>
      </c>
      <c r="S582" s="22">
        <v>0.12</v>
      </c>
      <c r="T582" s="22">
        <v>0.5</v>
      </c>
      <c r="U582" s="22">
        <v>0.5</v>
      </c>
      <c r="V582" s="22">
        <v>0.12</v>
      </c>
      <c r="W582" s="22">
        <v>0.12</v>
      </c>
      <c r="X582" s="22">
        <v>0.12</v>
      </c>
      <c r="Y582" s="22">
        <v>0.12</v>
      </c>
      <c r="Z582" s="22">
        <v>0.12</v>
      </c>
      <c r="AA582" s="28"/>
    </row>
    <row r="583" spans="1:27" x14ac:dyDescent="0.25">
      <c r="A583" s="34"/>
      <c r="B583" s="27">
        <f t="shared" si="74"/>
        <v>4</v>
      </c>
      <c r="C583" s="22">
        <v>0.12</v>
      </c>
      <c r="D583" s="22">
        <v>0.12</v>
      </c>
      <c r="E583" s="22">
        <v>0.12</v>
      </c>
      <c r="F583" s="22">
        <v>0.12</v>
      </c>
      <c r="G583" s="22">
        <v>0.12</v>
      </c>
      <c r="H583" s="22">
        <v>0.12</v>
      </c>
      <c r="I583" s="22">
        <v>0.12</v>
      </c>
      <c r="J583" s="22">
        <v>0.12</v>
      </c>
      <c r="K583" s="22">
        <v>0.12</v>
      </c>
      <c r="L583" s="22">
        <v>0.12</v>
      </c>
      <c r="M583" s="22">
        <v>0.12</v>
      </c>
      <c r="N583" s="22">
        <v>0.12</v>
      </c>
      <c r="O583" s="22">
        <v>0.2</v>
      </c>
      <c r="P583" s="22">
        <v>0.2</v>
      </c>
      <c r="Q583" s="22">
        <v>0.2</v>
      </c>
      <c r="R583" s="22">
        <v>0.12</v>
      </c>
      <c r="S583" s="22">
        <v>0.12</v>
      </c>
      <c r="T583" s="22">
        <v>0.5</v>
      </c>
      <c r="U583" s="22">
        <v>0.5</v>
      </c>
      <c r="V583" s="22">
        <v>0.12</v>
      </c>
      <c r="W583" s="22">
        <v>0.12</v>
      </c>
      <c r="X583" s="22">
        <v>0.12</v>
      </c>
      <c r="Y583" s="22">
        <v>0.12</v>
      </c>
      <c r="Z583" s="22">
        <v>0.12</v>
      </c>
      <c r="AA583" s="28"/>
    </row>
    <row r="584" spans="1:27" x14ac:dyDescent="0.25">
      <c r="A584" s="34"/>
      <c r="B584" s="27">
        <f t="shared" si="74"/>
        <v>5</v>
      </c>
      <c r="C584" s="22">
        <v>0.12</v>
      </c>
      <c r="D584" s="22">
        <v>0.12</v>
      </c>
      <c r="E584" s="22">
        <v>0.12</v>
      </c>
      <c r="F584" s="22">
        <v>0.12</v>
      </c>
      <c r="G584" s="22">
        <v>0.12</v>
      </c>
      <c r="H584" s="22">
        <v>0.12</v>
      </c>
      <c r="I584" s="22">
        <v>0.12</v>
      </c>
      <c r="J584" s="22">
        <v>0.12</v>
      </c>
      <c r="K584" s="22">
        <v>0.12</v>
      </c>
      <c r="L584" s="22">
        <v>0.12</v>
      </c>
      <c r="M584" s="22">
        <v>0.12</v>
      </c>
      <c r="N584" s="22">
        <v>0.12</v>
      </c>
      <c r="O584" s="22">
        <v>0.2</v>
      </c>
      <c r="P584" s="22">
        <v>0.2</v>
      </c>
      <c r="Q584" s="22">
        <v>0.2</v>
      </c>
      <c r="R584" s="22">
        <v>0.12</v>
      </c>
      <c r="S584" s="22">
        <v>0.12</v>
      </c>
      <c r="T584" s="22">
        <v>0.5</v>
      </c>
      <c r="U584" s="22">
        <v>0.5</v>
      </c>
      <c r="V584" s="22">
        <v>0.12</v>
      </c>
      <c r="W584" s="22">
        <v>0.12</v>
      </c>
      <c r="X584" s="22">
        <v>0.12</v>
      </c>
      <c r="Y584" s="22">
        <v>0.12</v>
      </c>
      <c r="Z584" s="22">
        <v>0.12</v>
      </c>
      <c r="AA584" s="28"/>
    </row>
    <row r="585" spans="1:27" x14ac:dyDescent="0.25">
      <c r="A585" s="34"/>
      <c r="B585" s="27">
        <f t="shared" si="74"/>
        <v>6</v>
      </c>
      <c r="C585" s="22">
        <v>0.12</v>
      </c>
      <c r="D585" s="22">
        <v>0.12</v>
      </c>
      <c r="E585" s="22">
        <v>0.12</v>
      </c>
      <c r="F585" s="22">
        <v>0.12</v>
      </c>
      <c r="G585" s="22">
        <v>0.12</v>
      </c>
      <c r="H585" s="22">
        <v>0.12</v>
      </c>
      <c r="I585" s="22">
        <v>0.12</v>
      </c>
      <c r="J585" s="22">
        <v>0.12</v>
      </c>
      <c r="K585" s="22">
        <v>0.12</v>
      </c>
      <c r="L585" s="22">
        <v>0.12</v>
      </c>
      <c r="M585" s="22">
        <v>0.12</v>
      </c>
      <c r="N585" s="22">
        <v>0.12</v>
      </c>
      <c r="O585" s="22">
        <v>0.2</v>
      </c>
      <c r="P585" s="22">
        <v>0.2</v>
      </c>
      <c r="Q585" s="22">
        <v>0.2</v>
      </c>
      <c r="R585" s="22">
        <v>0.12</v>
      </c>
      <c r="S585" s="22">
        <v>0.12</v>
      </c>
      <c r="T585" s="22">
        <v>0.5</v>
      </c>
      <c r="U585" s="22">
        <v>0.5</v>
      </c>
      <c r="V585" s="22">
        <v>0.12</v>
      </c>
      <c r="W585" s="22">
        <v>0.12</v>
      </c>
      <c r="X585" s="22">
        <v>0.12</v>
      </c>
      <c r="Y585" s="22">
        <v>0.12</v>
      </c>
      <c r="Z585" s="22">
        <v>0.12</v>
      </c>
      <c r="AA585" s="28"/>
    </row>
    <row r="586" spans="1:27" x14ac:dyDescent="0.25">
      <c r="A586" s="34"/>
      <c r="B586" s="27">
        <f t="shared" si="74"/>
        <v>7</v>
      </c>
      <c r="C586" s="22">
        <v>0.12</v>
      </c>
      <c r="D586" s="22">
        <v>0.12</v>
      </c>
      <c r="E586" s="22">
        <v>0.12</v>
      </c>
      <c r="F586" s="22">
        <v>0.12</v>
      </c>
      <c r="G586" s="22">
        <v>0.12</v>
      </c>
      <c r="H586" s="22">
        <v>0.12</v>
      </c>
      <c r="I586" s="22">
        <v>0.12</v>
      </c>
      <c r="J586" s="22">
        <v>0.12</v>
      </c>
      <c r="K586" s="22">
        <v>0.12</v>
      </c>
      <c r="L586" s="22">
        <v>0.12</v>
      </c>
      <c r="M586" s="22">
        <v>0.12</v>
      </c>
      <c r="N586" s="22">
        <v>0.12</v>
      </c>
      <c r="O586" s="22">
        <v>0.2</v>
      </c>
      <c r="P586" s="22">
        <v>0.2</v>
      </c>
      <c r="Q586" s="22">
        <v>0.2</v>
      </c>
      <c r="R586" s="22">
        <v>0.12</v>
      </c>
      <c r="S586" s="22">
        <v>0.12</v>
      </c>
      <c r="T586" s="22">
        <v>0.5</v>
      </c>
      <c r="U586" s="22">
        <v>0.5</v>
      </c>
      <c r="V586" s="22">
        <v>0.12</v>
      </c>
      <c r="W586" s="22">
        <v>0.12</v>
      </c>
      <c r="X586" s="22">
        <v>0.12</v>
      </c>
      <c r="Y586" s="22">
        <v>0.12</v>
      </c>
      <c r="Z586" s="22">
        <v>0.12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 t="shared" ref="D589:N589" si="75">C589+1</f>
        <v>2</v>
      </c>
      <c r="E589" s="55">
        <f t="shared" si="75"/>
        <v>3</v>
      </c>
      <c r="F589" s="55">
        <f t="shared" si="75"/>
        <v>4</v>
      </c>
      <c r="G589" s="55">
        <f t="shared" si="75"/>
        <v>5</v>
      </c>
      <c r="H589" s="55">
        <f t="shared" si="75"/>
        <v>6</v>
      </c>
      <c r="I589" s="55">
        <f t="shared" si="75"/>
        <v>7</v>
      </c>
      <c r="J589" s="55">
        <f t="shared" si="75"/>
        <v>8</v>
      </c>
      <c r="K589" s="55">
        <f t="shared" si="75"/>
        <v>9</v>
      </c>
      <c r="L589" s="55">
        <f t="shared" si="75"/>
        <v>10</v>
      </c>
      <c r="M589" s="55">
        <f t="shared" si="75"/>
        <v>11</v>
      </c>
      <c r="N589" s="55">
        <f t="shared" si="75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D576:E576"/>
    <mergeCell ref="F576:L576"/>
    <mergeCell ref="D530:E530"/>
    <mergeCell ref="G530:Q530"/>
    <mergeCell ref="D552:E552"/>
    <mergeCell ref="G552:M552"/>
    <mergeCell ref="D553:E553"/>
    <mergeCell ref="G553:M553"/>
    <mergeCell ref="D528:E528"/>
    <mergeCell ref="G528:Q528"/>
    <mergeCell ref="D529:E529"/>
    <mergeCell ref="G529:Q529"/>
    <mergeCell ref="F272:L272"/>
    <mergeCell ref="D452:E452"/>
    <mergeCell ref="G452:Q452"/>
    <mergeCell ref="D476:E476"/>
    <mergeCell ref="G476:M476"/>
    <mergeCell ref="D499:E499"/>
    <mergeCell ref="F499:L499"/>
    <mergeCell ref="D575:E575"/>
    <mergeCell ref="F575:L575"/>
    <mergeCell ref="D500:E500"/>
    <mergeCell ref="F500:L500"/>
    <mergeCell ref="D477:E477"/>
    <mergeCell ref="G477:M477"/>
    <mergeCell ref="F423:L423"/>
    <mergeCell ref="B369:Z369"/>
    <mergeCell ref="B293:Z293"/>
    <mergeCell ref="C295:F295"/>
    <mergeCell ref="B298:Z298"/>
    <mergeCell ref="C304:Z304"/>
    <mergeCell ref="C314:N314"/>
    <mergeCell ref="B322:Y322"/>
    <mergeCell ref="D300:E300"/>
    <mergeCell ref="G300:Q300"/>
    <mergeCell ref="D301:E301"/>
    <mergeCell ref="B8:C8"/>
    <mergeCell ref="B9:C9"/>
    <mergeCell ref="C47:Z47"/>
    <mergeCell ref="G119:T119"/>
    <mergeCell ref="G325:M325"/>
    <mergeCell ref="D347:E347"/>
    <mergeCell ref="F347:L347"/>
    <mergeCell ref="D348:E348"/>
    <mergeCell ref="F348:L348"/>
    <mergeCell ref="G173:M173"/>
    <mergeCell ref="D195:E195"/>
    <mergeCell ref="F195:L195"/>
    <mergeCell ref="D196:E196"/>
    <mergeCell ref="F196:L196"/>
    <mergeCell ref="B217:Z217"/>
    <mergeCell ref="B246:Y246"/>
    <mergeCell ref="C251:Z251"/>
    <mergeCell ref="C261:N261"/>
    <mergeCell ref="B269:Z269"/>
    <mergeCell ref="C274:Z274"/>
    <mergeCell ref="G249:M249"/>
    <mergeCell ref="D271:E271"/>
    <mergeCell ref="F271:L271"/>
    <mergeCell ref="D272:E272"/>
    <mergeCell ref="A1:AA1"/>
    <mergeCell ref="B3:Z3"/>
    <mergeCell ref="C11:Z11"/>
    <mergeCell ref="C21:N21"/>
    <mergeCell ref="C143:F143"/>
    <mergeCell ref="C39:N39"/>
    <mergeCell ref="C57:N57"/>
    <mergeCell ref="C65:Z65"/>
    <mergeCell ref="C75:N75"/>
    <mergeCell ref="C83:Z83"/>
    <mergeCell ref="C93:N93"/>
    <mergeCell ref="D120:F120"/>
    <mergeCell ref="G120:T120"/>
    <mergeCell ref="C101:Z101"/>
    <mergeCell ref="C111:N111"/>
    <mergeCell ref="C122:Z122"/>
    <mergeCell ref="C132:N132"/>
    <mergeCell ref="B141:Z141"/>
    <mergeCell ref="C29:Z29"/>
    <mergeCell ref="D119:F119"/>
    <mergeCell ref="B5:C5"/>
    <mergeCell ref="D5:P5"/>
    <mergeCell ref="B6:C6"/>
    <mergeCell ref="B7:C7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D172:E172"/>
    <mergeCell ref="G172:M172"/>
    <mergeCell ref="D173:E173"/>
    <mergeCell ref="C175:Z175"/>
    <mergeCell ref="C185:N185"/>
    <mergeCell ref="B193:Z193"/>
    <mergeCell ref="C198:Z198"/>
    <mergeCell ref="C208:N208"/>
    <mergeCell ref="C284:N284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249:E249"/>
    <mergeCell ref="G301:Q301"/>
    <mergeCell ref="D302:E302"/>
    <mergeCell ref="G302:Q302"/>
    <mergeCell ref="D324:E324"/>
    <mergeCell ref="G324:M324"/>
    <mergeCell ref="D325:E325"/>
    <mergeCell ref="C327:Z327"/>
    <mergeCell ref="C337:N337"/>
    <mergeCell ref="B345:Z345"/>
    <mergeCell ref="C350:Z350"/>
    <mergeCell ref="C360:N360"/>
    <mergeCell ref="B497:Z497"/>
    <mergeCell ref="C436:N436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378:E378"/>
    <mergeCell ref="G378:Q378"/>
    <mergeCell ref="D400:E400"/>
    <mergeCell ref="G400:M400"/>
    <mergeCell ref="D401:E401"/>
    <mergeCell ref="B398:Y398"/>
    <mergeCell ref="C403:Z403"/>
    <mergeCell ref="C413:N413"/>
    <mergeCell ref="B421:Z421"/>
    <mergeCell ref="C426:Z426"/>
    <mergeCell ref="G401:M401"/>
    <mergeCell ref="D423:E423"/>
    <mergeCell ref="C456:Z456"/>
    <mergeCell ref="D453:E453"/>
    <mergeCell ref="G453:Q453"/>
    <mergeCell ref="D454:E454"/>
    <mergeCell ref="G454:Q454"/>
    <mergeCell ref="C466:N466"/>
    <mergeCell ref="B474:Y474"/>
    <mergeCell ref="D449:V449"/>
    <mergeCell ref="B450:Z450"/>
    <mergeCell ref="C479:Z479"/>
    <mergeCell ref="C489:N489"/>
    <mergeCell ref="C578:Z578"/>
    <mergeCell ref="C588:N588"/>
    <mergeCell ref="D296:V296"/>
    <mergeCell ref="D297:V297"/>
    <mergeCell ref="C532:Z532"/>
    <mergeCell ref="C542:N542"/>
    <mergeCell ref="B550:Y550"/>
    <mergeCell ref="C555:Z555"/>
    <mergeCell ref="C565:N565"/>
    <mergeCell ref="B573:Z573"/>
    <mergeCell ref="C512:N512"/>
    <mergeCell ref="B521:Z521"/>
    <mergeCell ref="C523:F523"/>
    <mergeCell ref="D524:V524"/>
    <mergeCell ref="D525:V525"/>
    <mergeCell ref="B526:Z526"/>
    <mergeCell ref="D424:E424"/>
    <mergeCell ref="F424:L424"/>
    <mergeCell ref="C502:Z502"/>
    <mergeCell ref="B445:Z445"/>
    <mergeCell ref="C447:F447"/>
    <mergeCell ref="D448:V448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37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175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21</v>
      </c>
      <c r="E7" s="23">
        <v>26</v>
      </c>
      <c r="AA7" s="19"/>
    </row>
    <row r="8" spans="1:27" x14ac:dyDescent="0.25">
      <c r="A8" s="17"/>
      <c r="B8" s="100" t="s">
        <v>15</v>
      </c>
      <c r="C8" s="100"/>
      <c r="D8" s="22">
        <v>18</v>
      </c>
      <c r="E8" s="23">
        <v>30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0.3</v>
      </c>
      <c r="K13" s="10">
        <v>0</v>
      </c>
      <c r="L13" s="10">
        <v>0</v>
      </c>
      <c r="M13" s="10">
        <v>0</v>
      </c>
      <c r="N13" s="10">
        <v>0.05</v>
      </c>
      <c r="O13" s="10">
        <v>0.05</v>
      </c>
      <c r="P13" s="10">
        <v>0</v>
      </c>
      <c r="Q13" s="10">
        <v>0</v>
      </c>
      <c r="R13" s="10">
        <v>0</v>
      </c>
      <c r="S13" s="10">
        <v>0.05</v>
      </c>
      <c r="T13" s="10">
        <v>0.2</v>
      </c>
      <c r="U13" s="10">
        <v>0.05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0.3</v>
      </c>
      <c r="K14" s="10">
        <v>0</v>
      </c>
      <c r="L14" s="10">
        <v>0</v>
      </c>
      <c r="M14" s="10">
        <v>0</v>
      </c>
      <c r="N14" s="10">
        <v>0.05</v>
      </c>
      <c r="O14" s="10">
        <v>0.05</v>
      </c>
      <c r="P14" s="10">
        <v>0</v>
      </c>
      <c r="Q14" s="10">
        <v>0</v>
      </c>
      <c r="R14" s="10">
        <v>0</v>
      </c>
      <c r="S14" s="10">
        <v>0.05</v>
      </c>
      <c r="T14" s="10">
        <v>0.2</v>
      </c>
      <c r="U14" s="10">
        <v>0.05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0.3</v>
      </c>
      <c r="K15" s="10">
        <v>0</v>
      </c>
      <c r="L15" s="10">
        <v>0</v>
      </c>
      <c r="M15" s="10">
        <v>0</v>
      </c>
      <c r="N15" s="10">
        <v>0.05</v>
      </c>
      <c r="O15" s="10">
        <v>0.05</v>
      </c>
      <c r="P15" s="10">
        <v>0</v>
      </c>
      <c r="Q15" s="10">
        <v>0</v>
      </c>
      <c r="R15" s="10">
        <v>0</v>
      </c>
      <c r="S15" s="10">
        <v>0.05</v>
      </c>
      <c r="T15" s="10">
        <v>0.2</v>
      </c>
      <c r="U15" s="10">
        <v>0.05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0.3</v>
      </c>
      <c r="K16" s="10">
        <v>0</v>
      </c>
      <c r="L16" s="10">
        <v>0</v>
      </c>
      <c r="M16" s="10">
        <v>0</v>
      </c>
      <c r="N16" s="10">
        <v>0.05</v>
      </c>
      <c r="O16" s="10">
        <v>0.05</v>
      </c>
      <c r="P16" s="10">
        <v>0</v>
      </c>
      <c r="Q16" s="10">
        <v>0</v>
      </c>
      <c r="R16" s="10">
        <v>0</v>
      </c>
      <c r="S16" s="10">
        <v>0.05</v>
      </c>
      <c r="T16" s="10">
        <v>0.2</v>
      </c>
      <c r="U16" s="10">
        <v>0.05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0.3</v>
      </c>
      <c r="K17" s="10">
        <v>0</v>
      </c>
      <c r="L17" s="10">
        <v>0</v>
      </c>
      <c r="M17" s="10">
        <v>0</v>
      </c>
      <c r="N17" s="10">
        <v>0.05</v>
      </c>
      <c r="O17" s="10">
        <v>0.05</v>
      </c>
      <c r="P17" s="10">
        <v>0</v>
      </c>
      <c r="Q17" s="10">
        <v>0</v>
      </c>
      <c r="R17" s="10">
        <v>0</v>
      </c>
      <c r="S17" s="10">
        <v>0.05</v>
      </c>
      <c r="T17" s="10">
        <v>0.2</v>
      </c>
      <c r="U17" s="10">
        <v>0.05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0.5</v>
      </c>
      <c r="D23" s="48">
        <v>0.5</v>
      </c>
      <c r="E23" s="48">
        <v>1</v>
      </c>
      <c r="F23" s="48">
        <v>1</v>
      </c>
      <c r="G23" s="48">
        <v>1</v>
      </c>
      <c r="H23" s="48">
        <v>1</v>
      </c>
      <c r="I23" s="48">
        <v>0.5</v>
      </c>
      <c r="J23" s="48">
        <v>0.5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0.5</v>
      </c>
      <c r="E24" s="48">
        <v>1</v>
      </c>
      <c r="F24" s="48">
        <v>0.5</v>
      </c>
      <c r="G24" s="48">
        <v>1</v>
      </c>
      <c r="H24" s="48">
        <v>1</v>
      </c>
      <c r="I24" s="48">
        <v>0.5</v>
      </c>
      <c r="J24" s="48">
        <v>0.5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0.5</v>
      </c>
      <c r="G25" s="48">
        <v>1</v>
      </c>
      <c r="H25" s="48">
        <v>1</v>
      </c>
      <c r="I25" s="48">
        <v>0.5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0.5</v>
      </c>
      <c r="J26" s="48">
        <v>0.5</v>
      </c>
      <c r="K26" s="48">
        <v>1</v>
      </c>
      <c r="L26" s="48">
        <v>0.5</v>
      </c>
      <c r="M26" s="48">
        <v>1</v>
      </c>
      <c r="N26" s="48">
        <v>0.5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0.5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7" x14ac:dyDescent="0.25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7" x14ac:dyDescent="0.25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5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5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0.71399999999999997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5.0000000000000001E-3</v>
      </c>
      <c r="J124" s="57">
        <v>8.3333333333333332E-3</v>
      </c>
      <c r="K124" s="57">
        <v>1.8666666666666665E-2</v>
      </c>
      <c r="L124" s="57">
        <v>1.8666666666666665E-2</v>
      </c>
      <c r="M124" s="57">
        <v>1.8666666666666665E-2</v>
      </c>
      <c r="N124" s="57">
        <v>1.8666666666666665E-2</v>
      </c>
      <c r="O124" s="57">
        <v>1.8666666666666665E-2</v>
      </c>
      <c r="P124" s="57">
        <v>1.8666666666666665E-2</v>
      </c>
      <c r="Q124" s="57">
        <v>1.8666666666666665E-2</v>
      </c>
      <c r="R124" s="57">
        <v>1.8666666666666665E-2</v>
      </c>
      <c r="S124" s="57">
        <v>1.8666666666666665E-2</v>
      </c>
      <c r="T124" s="57">
        <v>1.8666666666666665E-2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5.0000000000000001E-3</v>
      </c>
      <c r="J125" s="57">
        <v>8.3333333333333332E-3</v>
      </c>
      <c r="K125" s="57">
        <v>1.8666666666666665E-2</v>
      </c>
      <c r="L125" s="57">
        <v>1.8666666666666665E-2</v>
      </c>
      <c r="M125" s="57">
        <v>1.8666666666666665E-2</v>
      </c>
      <c r="N125" s="57">
        <v>1.8666666666666665E-2</v>
      </c>
      <c r="O125" s="57">
        <v>1.8666666666666665E-2</v>
      </c>
      <c r="P125" s="57">
        <v>1.8666666666666665E-2</v>
      </c>
      <c r="Q125" s="57">
        <v>1.8666666666666665E-2</v>
      </c>
      <c r="R125" s="57">
        <v>1.8666666666666665E-2</v>
      </c>
      <c r="S125" s="57">
        <v>1.8666666666666665E-2</v>
      </c>
      <c r="T125" s="57">
        <v>1.8666666666666665E-2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5.0000000000000001E-3</v>
      </c>
      <c r="J126" s="57">
        <v>8.3333333333333332E-3</v>
      </c>
      <c r="K126" s="57">
        <v>1.8666666666666665E-2</v>
      </c>
      <c r="L126" s="57">
        <v>1.8666666666666665E-2</v>
      </c>
      <c r="M126" s="57">
        <v>1.8666666666666665E-2</v>
      </c>
      <c r="N126" s="57">
        <v>1.8666666666666665E-2</v>
      </c>
      <c r="O126" s="57">
        <v>1.8666666666666665E-2</v>
      </c>
      <c r="P126" s="57">
        <v>1.8666666666666665E-2</v>
      </c>
      <c r="Q126" s="57">
        <v>1.8666666666666665E-2</v>
      </c>
      <c r="R126" s="57">
        <v>1.8666666666666665E-2</v>
      </c>
      <c r="S126" s="57">
        <v>1.8666666666666665E-2</v>
      </c>
      <c r="T126" s="57">
        <v>1.8666666666666665E-2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5.0000000000000001E-3</v>
      </c>
      <c r="J127" s="57">
        <v>8.3333333333333332E-3</v>
      </c>
      <c r="K127" s="57">
        <v>1.8666666666666665E-2</v>
      </c>
      <c r="L127" s="57">
        <v>1.8666666666666665E-2</v>
      </c>
      <c r="M127" s="57">
        <v>1.8666666666666665E-2</v>
      </c>
      <c r="N127" s="57">
        <v>1.8666666666666665E-2</v>
      </c>
      <c r="O127" s="57">
        <v>1.8666666666666665E-2</v>
      </c>
      <c r="P127" s="57">
        <v>1.8666666666666665E-2</v>
      </c>
      <c r="Q127" s="57">
        <v>1.8666666666666665E-2</v>
      </c>
      <c r="R127" s="57">
        <v>1.8666666666666665E-2</v>
      </c>
      <c r="S127" s="57">
        <v>1.8666666666666665E-2</v>
      </c>
      <c r="T127" s="57">
        <v>1.8666666666666665E-2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5.0000000000000001E-3</v>
      </c>
      <c r="J128" s="57">
        <v>8.3333333333333332E-3</v>
      </c>
      <c r="K128" s="57">
        <v>1.8666666666666665E-2</v>
      </c>
      <c r="L128" s="57">
        <v>1.8666666666666665E-2</v>
      </c>
      <c r="M128" s="57">
        <v>1.8666666666666665E-2</v>
      </c>
      <c r="N128" s="57">
        <v>1.8666666666666665E-2</v>
      </c>
      <c r="O128" s="57">
        <v>1.8666666666666665E-2</v>
      </c>
      <c r="P128" s="57">
        <v>1.8666666666666665E-2</v>
      </c>
      <c r="Q128" s="57">
        <v>1.8666666666666665E-2</v>
      </c>
      <c r="R128" s="57">
        <v>1.8666666666666665E-2</v>
      </c>
      <c r="S128" s="57">
        <v>1.8666666666666665E-2</v>
      </c>
      <c r="T128" s="57">
        <v>1.8666666666666665E-2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0.5</v>
      </c>
      <c r="D134" s="40">
        <v>0.5</v>
      </c>
      <c r="E134" s="40">
        <v>1</v>
      </c>
      <c r="F134" s="38">
        <v>1</v>
      </c>
      <c r="G134" s="40">
        <v>1</v>
      </c>
      <c r="H134" s="40">
        <v>1</v>
      </c>
      <c r="I134" s="40">
        <v>0.5</v>
      </c>
      <c r="J134" s="40">
        <v>0.5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0.5</v>
      </c>
      <c r="E135" s="40">
        <v>1</v>
      </c>
      <c r="F135" s="38">
        <v>0.5</v>
      </c>
      <c r="G135" s="38">
        <v>1</v>
      </c>
      <c r="H135" s="38">
        <v>1</v>
      </c>
      <c r="I135" s="38">
        <v>0.5</v>
      </c>
      <c r="J135" s="38">
        <v>0.5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0.5</v>
      </c>
      <c r="G136" s="40">
        <v>1</v>
      </c>
      <c r="H136" s="40">
        <v>1</v>
      </c>
      <c r="I136" s="40">
        <v>0.5</v>
      </c>
      <c r="J136" s="40">
        <v>0.5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0.5</v>
      </c>
      <c r="J137" s="40">
        <v>0.5</v>
      </c>
      <c r="K137" s="38">
        <v>1</v>
      </c>
      <c r="L137" s="40">
        <v>0.5</v>
      </c>
      <c r="M137" s="40">
        <v>1</v>
      </c>
      <c r="N137" s="40">
        <v>0.5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0.5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0.15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6.7000000000000004E-2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tr">
        <f>B12</f>
        <v>jour V / heure &gt;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0.56999999999999995</v>
      </c>
      <c r="K154" s="22">
        <v>1</v>
      </c>
      <c r="L154" s="22">
        <v>1</v>
      </c>
      <c r="M154" s="22">
        <v>1</v>
      </c>
      <c r="N154" s="22">
        <v>0.56999999999999995</v>
      </c>
      <c r="O154" s="22">
        <v>0.56999999999999995</v>
      </c>
      <c r="P154" s="22">
        <v>1</v>
      </c>
      <c r="Q154" s="22">
        <v>1</v>
      </c>
      <c r="R154" s="22">
        <v>1</v>
      </c>
      <c r="S154" s="22">
        <v>1</v>
      </c>
      <c r="T154" s="22">
        <v>0.56999999999999995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0.56999999999999995</v>
      </c>
      <c r="K155" s="22">
        <v>1</v>
      </c>
      <c r="L155" s="22">
        <v>1</v>
      </c>
      <c r="M155" s="22">
        <v>1</v>
      </c>
      <c r="N155" s="22">
        <v>0.56999999999999995</v>
      </c>
      <c r="O155" s="22">
        <v>0.56999999999999995</v>
      </c>
      <c r="P155" s="22">
        <v>1</v>
      </c>
      <c r="Q155" s="22">
        <v>1</v>
      </c>
      <c r="R155" s="22">
        <v>1</v>
      </c>
      <c r="S155" s="22">
        <v>1</v>
      </c>
      <c r="T155" s="22">
        <v>0.56999999999999995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0.56999999999999995</v>
      </c>
      <c r="K156" s="22">
        <v>1</v>
      </c>
      <c r="L156" s="22">
        <v>1</v>
      </c>
      <c r="M156" s="22">
        <v>1</v>
      </c>
      <c r="N156" s="22">
        <v>0.56999999999999995</v>
      </c>
      <c r="O156" s="22">
        <v>0.56999999999999995</v>
      </c>
      <c r="P156" s="22">
        <v>1</v>
      </c>
      <c r="Q156" s="22">
        <v>1</v>
      </c>
      <c r="R156" s="22">
        <v>1</v>
      </c>
      <c r="S156" s="22">
        <v>1</v>
      </c>
      <c r="T156" s="22">
        <v>0.56999999999999995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0.56999999999999995</v>
      </c>
      <c r="K157" s="22">
        <v>1</v>
      </c>
      <c r="L157" s="22">
        <v>1</v>
      </c>
      <c r="M157" s="22">
        <v>1</v>
      </c>
      <c r="N157" s="22">
        <v>0.56999999999999995</v>
      </c>
      <c r="O157" s="22">
        <v>0.56999999999999995</v>
      </c>
      <c r="P157" s="22">
        <v>1</v>
      </c>
      <c r="Q157" s="22">
        <v>1</v>
      </c>
      <c r="R157" s="22">
        <v>1</v>
      </c>
      <c r="S157" s="22">
        <v>1</v>
      </c>
      <c r="T157" s="22">
        <v>0.56999999999999995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0.56999999999999995</v>
      </c>
      <c r="K158" s="22">
        <v>1</v>
      </c>
      <c r="L158" s="22">
        <v>1</v>
      </c>
      <c r="M158" s="22">
        <v>1</v>
      </c>
      <c r="N158" s="22">
        <v>0.56999999999999995</v>
      </c>
      <c r="O158" s="22">
        <v>0.56999999999999995</v>
      </c>
      <c r="P158" s="22">
        <v>1</v>
      </c>
      <c r="Q158" s="22">
        <v>1</v>
      </c>
      <c r="R158" s="22">
        <v>1</v>
      </c>
      <c r="S158" s="22">
        <v>1</v>
      </c>
      <c r="T158" s="22">
        <v>0.56999999999999995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0.5</v>
      </c>
      <c r="D164" s="22">
        <v>0.5</v>
      </c>
      <c r="E164" s="22">
        <v>1</v>
      </c>
      <c r="F164" s="22">
        <v>1</v>
      </c>
      <c r="G164" s="22">
        <v>1</v>
      </c>
      <c r="H164" s="22">
        <v>1</v>
      </c>
      <c r="I164" s="22">
        <v>0.5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0.5</v>
      </c>
      <c r="E165" s="22">
        <v>1</v>
      </c>
      <c r="F165" s="22">
        <v>0.5</v>
      </c>
      <c r="G165" s="22">
        <v>1</v>
      </c>
      <c r="H165" s="22">
        <v>1</v>
      </c>
      <c r="I165" s="22">
        <v>0.5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0.5</v>
      </c>
      <c r="G166" s="22">
        <v>1</v>
      </c>
      <c r="H166" s="22">
        <v>1</v>
      </c>
      <c r="I166" s="22">
        <v>0.5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0.5</v>
      </c>
      <c r="J167" s="22">
        <v>0.5</v>
      </c>
      <c r="K167" s="22">
        <v>1</v>
      </c>
      <c r="L167" s="22">
        <v>0.5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0.5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0.55000000000000004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0.55000000000000004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0.55000000000000004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0.55000000000000004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5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0.55000000000000004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0.55000000000000004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5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0.55000000000000004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0.55000000000000004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5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0.55000000000000004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0.55000000000000004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5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5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0.5</v>
      </c>
      <c r="D187" s="22">
        <v>0.5</v>
      </c>
      <c r="E187" s="22">
        <v>1</v>
      </c>
      <c r="F187" s="22">
        <v>1</v>
      </c>
      <c r="G187" s="22">
        <v>1</v>
      </c>
      <c r="H187" s="22">
        <v>1</v>
      </c>
      <c r="I187" s="22">
        <v>0.5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0.5</v>
      </c>
      <c r="E188" s="22">
        <v>1</v>
      </c>
      <c r="F188" s="22">
        <v>0.5</v>
      </c>
      <c r="G188" s="22">
        <v>1</v>
      </c>
      <c r="H188" s="22">
        <v>1</v>
      </c>
      <c r="I188" s="22">
        <v>0.5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0.5</v>
      </c>
      <c r="G189" s="22">
        <v>1</v>
      </c>
      <c r="H189" s="22">
        <v>1</v>
      </c>
      <c r="I189" s="22">
        <v>0.5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0.5</v>
      </c>
      <c r="J190" s="22">
        <v>0.5</v>
      </c>
      <c r="K190" s="22">
        <v>1</v>
      </c>
      <c r="L190" s="22">
        <v>0.5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0.5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l'année, par unité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0.55000000000000004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0.55000000000000004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0.55000000000000004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0.55000000000000004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x14ac:dyDescent="0.25">
      <c r="A202" s="34"/>
      <c r="B202" s="27">
        <f t="shared" si="28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0.55000000000000004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0.55000000000000004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x14ac:dyDescent="0.25">
      <c r="A203" s="34"/>
      <c r="B203" s="27">
        <f t="shared" si="28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0.55000000000000004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0.55000000000000004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x14ac:dyDescent="0.25">
      <c r="A204" s="34"/>
      <c r="B204" s="27">
        <f t="shared" si="28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0.55000000000000004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0.55000000000000004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x14ac:dyDescent="0.25">
      <c r="A205" s="34"/>
      <c r="B205" s="27">
        <f t="shared" si="28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x14ac:dyDescent="0.25">
      <c r="A206" s="34"/>
      <c r="B206" s="27">
        <f t="shared" si="28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0.5</v>
      </c>
      <c r="D210" s="22">
        <v>0.5</v>
      </c>
      <c r="E210" s="22">
        <v>1</v>
      </c>
      <c r="F210" s="22">
        <v>1</v>
      </c>
      <c r="G210" s="22">
        <v>1</v>
      </c>
      <c r="H210" s="22">
        <v>1</v>
      </c>
      <c r="I210" s="22">
        <v>0.5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0.5</v>
      </c>
      <c r="E211" s="22">
        <v>1</v>
      </c>
      <c r="F211" s="22">
        <v>0.5</v>
      </c>
      <c r="G211" s="22">
        <v>1</v>
      </c>
      <c r="H211" s="22">
        <v>1</v>
      </c>
      <c r="I211" s="22">
        <v>0.5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0.5</v>
      </c>
      <c r="G212" s="22">
        <v>1</v>
      </c>
      <c r="H212" s="22">
        <v>1</v>
      </c>
      <c r="I212" s="22">
        <v>0.5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0.5</v>
      </c>
      <c r="J213" s="22">
        <v>0.5</v>
      </c>
      <c r="K213" s="22">
        <v>1</v>
      </c>
      <c r="L213" s="22">
        <v>0.5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0.5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0.15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156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tr">
        <f>B199</f>
        <v>jour V / heure &gt;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0.5</v>
      </c>
      <c r="D240" s="22">
        <v>0.5</v>
      </c>
      <c r="E240" s="22">
        <v>1</v>
      </c>
      <c r="F240" s="22">
        <v>1</v>
      </c>
      <c r="G240" s="22">
        <v>1</v>
      </c>
      <c r="H240" s="22">
        <v>1</v>
      </c>
      <c r="I240" s="22">
        <v>0.5</v>
      </c>
      <c r="J240" s="22">
        <v>0.5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0.5</v>
      </c>
      <c r="E241" s="22">
        <v>1</v>
      </c>
      <c r="F241" s="22">
        <v>0.5</v>
      </c>
      <c r="G241" s="22">
        <v>1</v>
      </c>
      <c r="H241" s="22">
        <v>1</v>
      </c>
      <c r="I241" s="22">
        <v>0.5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0.5</v>
      </c>
      <c r="G242" s="22">
        <v>1</v>
      </c>
      <c r="H242" s="22">
        <v>1</v>
      </c>
      <c r="I242" s="22">
        <v>0.5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0.5</v>
      </c>
      <c r="J243" s="22">
        <v>0.5</v>
      </c>
      <c r="K243" s="22">
        <v>1</v>
      </c>
      <c r="L243" s="22">
        <v>0.5</v>
      </c>
      <c r="M243" s="22">
        <v>1</v>
      </c>
      <c r="N243" s="22">
        <v>0.5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0.5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>
        <f>$F$173</f>
        <v>0</v>
      </c>
      <c r="E249" s="68"/>
      <c r="F249" s="12"/>
      <c r="G249" s="68" t="s">
        <v>158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0.5</v>
      </c>
      <c r="D263" s="22">
        <v>0.5</v>
      </c>
      <c r="E263" s="22">
        <v>1</v>
      </c>
      <c r="F263" s="22">
        <v>1</v>
      </c>
      <c r="G263" s="22">
        <v>1</v>
      </c>
      <c r="H263" s="22">
        <v>1</v>
      </c>
      <c r="I263" s="22">
        <v>0.5</v>
      </c>
      <c r="J263" s="22">
        <v>0.5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0.5</v>
      </c>
      <c r="E264" s="22">
        <v>1</v>
      </c>
      <c r="F264" s="22">
        <v>0.5</v>
      </c>
      <c r="G264" s="22">
        <v>1</v>
      </c>
      <c r="H264" s="22">
        <v>1</v>
      </c>
      <c r="I264" s="22">
        <v>0.5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0.5</v>
      </c>
      <c r="G265" s="22">
        <v>1</v>
      </c>
      <c r="H265" s="22">
        <v>1</v>
      </c>
      <c r="I265" s="22">
        <v>0.5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0.5</v>
      </c>
      <c r="J266" s="22">
        <v>0.5</v>
      </c>
      <c r="K266" s="22">
        <v>1</v>
      </c>
      <c r="L266" s="22">
        <v>0.5</v>
      </c>
      <c r="M266" s="22">
        <v>1</v>
      </c>
      <c r="N266" s="22">
        <v>0.5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0.5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l'année, par unité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0.5</v>
      </c>
      <c r="D286" s="22">
        <v>0.5</v>
      </c>
      <c r="E286" s="22">
        <v>1</v>
      </c>
      <c r="F286" s="22">
        <v>1</v>
      </c>
      <c r="G286" s="22">
        <v>1</v>
      </c>
      <c r="H286" s="22">
        <v>1</v>
      </c>
      <c r="I286" s="22">
        <v>0.5</v>
      </c>
      <c r="J286" s="22">
        <v>0.5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0.5</v>
      </c>
      <c r="E287" s="22">
        <v>1</v>
      </c>
      <c r="F287" s="22">
        <v>0.5</v>
      </c>
      <c r="G287" s="22">
        <v>1</v>
      </c>
      <c r="H287" s="22">
        <v>1</v>
      </c>
      <c r="I287" s="22">
        <v>0.5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0.5</v>
      </c>
      <c r="G288" s="22">
        <v>1</v>
      </c>
      <c r="H288" s="22">
        <v>1</v>
      </c>
      <c r="I288" s="22">
        <v>0.5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0.5</v>
      </c>
      <c r="J289" s="22">
        <v>0.5</v>
      </c>
      <c r="K289" s="22">
        <v>1</v>
      </c>
      <c r="L289" s="22">
        <v>0.5</v>
      </c>
      <c r="M289" s="22">
        <v>1</v>
      </c>
      <c r="N289" s="22">
        <v>0.5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0.5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1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0.42</v>
      </c>
      <c r="D300" s="73" t="s">
        <v>71</v>
      </c>
      <c r="E300" s="79"/>
      <c r="F300" s="12"/>
      <c r="G300" s="79" t="s">
        <v>156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tr">
        <f>B275</f>
        <v>jour V / heure &gt;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0.25</v>
      </c>
      <c r="L306" s="22">
        <v>0.5</v>
      </c>
      <c r="M306" s="22">
        <v>0.5</v>
      </c>
      <c r="N306" s="22">
        <v>0.25</v>
      </c>
      <c r="O306" s="22">
        <v>0.25</v>
      </c>
      <c r="P306" s="22">
        <v>0.5</v>
      </c>
      <c r="Q306" s="22">
        <v>0.5</v>
      </c>
      <c r="R306" s="22">
        <v>0.5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0.25</v>
      </c>
      <c r="L307" s="22">
        <v>0.5</v>
      </c>
      <c r="M307" s="22">
        <v>0.5</v>
      </c>
      <c r="N307" s="22">
        <v>0.25</v>
      </c>
      <c r="O307" s="22">
        <v>0.25</v>
      </c>
      <c r="P307" s="22">
        <v>0.5</v>
      </c>
      <c r="Q307" s="22">
        <v>0.5</v>
      </c>
      <c r="R307" s="22">
        <v>0.5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0.25</v>
      </c>
      <c r="L308" s="22">
        <v>0.5</v>
      </c>
      <c r="M308" s="22">
        <v>0.5</v>
      </c>
      <c r="N308" s="22">
        <v>0.25</v>
      </c>
      <c r="O308" s="22">
        <v>0.25</v>
      </c>
      <c r="P308" s="22">
        <v>0.5</v>
      </c>
      <c r="Q308" s="22">
        <v>0.5</v>
      </c>
      <c r="R308" s="22">
        <v>0.5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0.25</v>
      </c>
      <c r="L309" s="22">
        <v>0.5</v>
      </c>
      <c r="M309" s="22">
        <v>0.5</v>
      </c>
      <c r="N309" s="22">
        <v>0.25</v>
      </c>
      <c r="O309" s="22">
        <v>0.25</v>
      </c>
      <c r="P309" s="22">
        <v>0.5</v>
      </c>
      <c r="Q309" s="22">
        <v>0.5</v>
      </c>
      <c r="R309" s="22">
        <v>0.5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0.25</v>
      </c>
      <c r="L310" s="22">
        <v>0.5</v>
      </c>
      <c r="M310" s="22">
        <v>0.5</v>
      </c>
      <c r="N310" s="22">
        <v>0.25</v>
      </c>
      <c r="O310" s="22">
        <v>0.25</v>
      </c>
      <c r="P310" s="22">
        <v>0.5</v>
      </c>
      <c r="Q310" s="22">
        <v>0.5</v>
      </c>
      <c r="R310" s="22">
        <v>0.5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0.5</v>
      </c>
      <c r="D316" s="22">
        <v>0.5</v>
      </c>
      <c r="E316" s="22">
        <v>1</v>
      </c>
      <c r="F316" s="22">
        <v>1</v>
      </c>
      <c r="G316" s="22">
        <v>1</v>
      </c>
      <c r="H316" s="22">
        <v>1</v>
      </c>
      <c r="I316" s="22">
        <v>0.5</v>
      </c>
      <c r="J316" s="22">
        <v>0.5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0.5</v>
      </c>
      <c r="E317" s="22">
        <v>1</v>
      </c>
      <c r="F317" s="22">
        <v>0.5</v>
      </c>
      <c r="G317" s="22">
        <v>1</v>
      </c>
      <c r="H317" s="22">
        <v>1</v>
      </c>
      <c r="I317" s="22">
        <v>0.5</v>
      </c>
      <c r="J317" s="22">
        <v>0.5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0.5</v>
      </c>
      <c r="G318" s="22">
        <v>1</v>
      </c>
      <c r="H318" s="22">
        <v>1</v>
      </c>
      <c r="I318" s="22">
        <v>0.5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0.5</v>
      </c>
      <c r="J319" s="22">
        <v>0.5</v>
      </c>
      <c r="K319" s="22">
        <v>1</v>
      </c>
      <c r="L319" s="22">
        <v>0.5</v>
      </c>
      <c r="M319" s="22">
        <v>1</v>
      </c>
      <c r="N319" s="22">
        <v>0.5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0.5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10</v>
      </c>
      <c r="D325" s="67">
        <f>$F$173</f>
        <v>0</v>
      </c>
      <c r="E325" s="68"/>
      <c r="F325" s="12"/>
      <c r="G325" s="68" t="s">
        <v>158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0.25</v>
      </c>
      <c r="L329" s="22">
        <v>0.5</v>
      </c>
      <c r="M329" s="22">
        <v>0.5</v>
      </c>
      <c r="N329" s="22">
        <v>0.25</v>
      </c>
      <c r="O329" s="22">
        <v>0.25</v>
      </c>
      <c r="P329" s="22">
        <v>0.5</v>
      </c>
      <c r="Q329" s="22">
        <v>0.5</v>
      </c>
      <c r="R329" s="22">
        <v>0.5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0.25</v>
      </c>
      <c r="L330" s="22">
        <v>0.5</v>
      </c>
      <c r="M330" s="22">
        <v>0.5</v>
      </c>
      <c r="N330" s="22">
        <v>0.25</v>
      </c>
      <c r="O330" s="22">
        <v>0.25</v>
      </c>
      <c r="P330" s="22">
        <v>0.5</v>
      </c>
      <c r="Q330" s="22">
        <v>0.5</v>
      </c>
      <c r="R330" s="22">
        <v>0.5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0.25</v>
      </c>
      <c r="L331" s="22">
        <v>0.5</v>
      </c>
      <c r="M331" s="22">
        <v>0.5</v>
      </c>
      <c r="N331" s="22">
        <v>0.25</v>
      </c>
      <c r="O331" s="22">
        <v>0.25</v>
      </c>
      <c r="P331" s="22">
        <v>0.5</v>
      </c>
      <c r="Q331" s="22">
        <v>0.5</v>
      </c>
      <c r="R331" s="22">
        <v>0.5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0.25</v>
      </c>
      <c r="L332" s="22">
        <v>0.5</v>
      </c>
      <c r="M332" s="22">
        <v>0.5</v>
      </c>
      <c r="N332" s="22">
        <v>0.25</v>
      </c>
      <c r="O332" s="22">
        <v>0.25</v>
      </c>
      <c r="P332" s="22">
        <v>0.5</v>
      </c>
      <c r="Q332" s="22">
        <v>0.5</v>
      </c>
      <c r="R332" s="22">
        <v>0.5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0.25</v>
      </c>
      <c r="L333" s="22">
        <v>0.5</v>
      </c>
      <c r="M333" s="22">
        <v>0.5</v>
      </c>
      <c r="N333" s="22">
        <v>0.25</v>
      </c>
      <c r="O333" s="22">
        <v>0.25</v>
      </c>
      <c r="P333" s="22">
        <v>0.5</v>
      </c>
      <c r="Q333" s="22">
        <v>0.5</v>
      </c>
      <c r="R333" s="22">
        <v>0.5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0.5</v>
      </c>
      <c r="D339" s="22">
        <v>0.5</v>
      </c>
      <c r="E339" s="22">
        <v>1</v>
      </c>
      <c r="F339" s="22">
        <v>1</v>
      </c>
      <c r="G339" s="22">
        <v>1</v>
      </c>
      <c r="H339" s="22">
        <v>1</v>
      </c>
      <c r="I339" s="22">
        <v>0.5</v>
      </c>
      <c r="J339" s="22">
        <v>0.5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0.5</v>
      </c>
      <c r="E340" s="22">
        <v>1</v>
      </c>
      <c r="F340" s="22">
        <v>0.5</v>
      </c>
      <c r="G340" s="22">
        <v>1</v>
      </c>
      <c r="H340" s="22">
        <v>1</v>
      </c>
      <c r="I340" s="22">
        <v>0.5</v>
      </c>
      <c r="J340" s="22">
        <v>0.5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0.5</v>
      </c>
      <c r="G341" s="22">
        <v>1</v>
      </c>
      <c r="H341" s="22">
        <v>1</v>
      </c>
      <c r="I341" s="22">
        <v>0.5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0.5</v>
      </c>
      <c r="J342" s="22">
        <v>0.5</v>
      </c>
      <c r="K342" s="22">
        <v>1</v>
      </c>
      <c r="L342" s="22">
        <v>0.5</v>
      </c>
      <c r="M342" s="22">
        <v>1</v>
      </c>
      <c r="N342" s="22">
        <v>0.5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0.5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l'année, par unité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0.25</v>
      </c>
      <c r="L352" s="22">
        <v>0.5</v>
      </c>
      <c r="M352" s="22">
        <v>0.5</v>
      </c>
      <c r="N352" s="22">
        <v>0.25</v>
      </c>
      <c r="O352" s="22">
        <v>0.25</v>
      </c>
      <c r="P352" s="22">
        <v>0.5</v>
      </c>
      <c r="Q352" s="22">
        <v>0.5</v>
      </c>
      <c r="R352" s="22">
        <v>0.5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0.25</v>
      </c>
      <c r="L353" s="22">
        <v>0.5</v>
      </c>
      <c r="M353" s="22">
        <v>0.5</v>
      </c>
      <c r="N353" s="22">
        <v>0.25</v>
      </c>
      <c r="O353" s="22">
        <v>0.25</v>
      </c>
      <c r="P353" s="22">
        <v>0.5</v>
      </c>
      <c r="Q353" s="22">
        <v>0.5</v>
      </c>
      <c r="R353" s="22">
        <v>0.5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0.25</v>
      </c>
      <c r="L354" s="22">
        <v>0.5</v>
      </c>
      <c r="M354" s="22">
        <v>0.5</v>
      </c>
      <c r="N354" s="22">
        <v>0.25</v>
      </c>
      <c r="O354" s="22">
        <v>0.25</v>
      </c>
      <c r="P354" s="22">
        <v>0.5</v>
      </c>
      <c r="Q354" s="22">
        <v>0.5</v>
      </c>
      <c r="R354" s="22">
        <v>0.5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0.25</v>
      </c>
      <c r="L355" s="22">
        <v>0.5</v>
      </c>
      <c r="M355" s="22">
        <v>0.5</v>
      </c>
      <c r="N355" s="22">
        <v>0.25</v>
      </c>
      <c r="O355" s="22">
        <v>0.25</v>
      </c>
      <c r="P355" s="22">
        <v>0.5</v>
      </c>
      <c r="Q355" s="22">
        <v>0.5</v>
      </c>
      <c r="R355" s="22">
        <v>0.5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0.25</v>
      </c>
      <c r="L356" s="22">
        <v>0.5</v>
      </c>
      <c r="M356" s="22">
        <v>0.5</v>
      </c>
      <c r="N356" s="22">
        <v>0.25</v>
      </c>
      <c r="O356" s="22">
        <v>0.25</v>
      </c>
      <c r="P356" s="22">
        <v>0.5</v>
      </c>
      <c r="Q356" s="22">
        <v>0.5</v>
      </c>
      <c r="R356" s="22">
        <v>0.5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0.5</v>
      </c>
      <c r="D362" s="22">
        <v>0.5</v>
      </c>
      <c r="E362" s="22">
        <v>1</v>
      </c>
      <c r="F362" s="22">
        <v>1</v>
      </c>
      <c r="G362" s="22">
        <v>1</v>
      </c>
      <c r="H362" s="22">
        <v>1</v>
      </c>
      <c r="I362" s="22">
        <v>0.5</v>
      </c>
      <c r="J362" s="22">
        <v>0.5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0.5</v>
      </c>
      <c r="E363" s="22">
        <v>1</v>
      </c>
      <c r="F363" s="22">
        <v>0.5</v>
      </c>
      <c r="G363" s="22">
        <v>1</v>
      </c>
      <c r="H363" s="22">
        <v>1</v>
      </c>
      <c r="I363" s="22">
        <v>0.5</v>
      </c>
      <c r="J363" s="22">
        <v>0.5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0.5</v>
      </c>
      <c r="G364" s="22">
        <v>1</v>
      </c>
      <c r="H364" s="22">
        <v>1</v>
      </c>
      <c r="I364" s="22">
        <v>0.5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0.5</v>
      </c>
      <c r="J365" s="22">
        <v>0.5</v>
      </c>
      <c r="K365" s="22">
        <v>1</v>
      </c>
      <c r="L365" s="22">
        <v>0.5</v>
      </c>
      <c r="M365" s="22">
        <v>1</v>
      </c>
      <c r="N365" s="22">
        <v>0.5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0.5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105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0.3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0.25</v>
      </c>
      <c r="D376" s="73" t="s">
        <v>71</v>
      </c>
      <c r="E376" s="79"/>
      <c r="F376" s="12"/>
      <c r="G376" s="79" t="s">
        <v>156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105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tr">
        <f>B351</f>
        <v>jour V / heure &gt;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0.25</v>
      </c>
      <c r="J382" s="22">
        <v>0.5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0.5</v>
      </c>
      <c r="T382" s="22">
        <v>0.5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0.25</v>
      </c>
      <c r="J383" s="22">
        <v>0.5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0.5</v>
      </c>
      <c r="T383" s="22">
        <v>0.5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0.25</v>
      </c>
      <c r="J384" s="22">
        <v>0.5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0.5</v>
      </c>
      <c r="T384" s="22">
        <v>0.5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0.25</v>
      </c>
      <c r="J385" s="22">
        <v>0.5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0.5</v>
      </c>
      <c r="T385" s="22">
        <v>0.5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0.25</v>
      </c>
      <c r="J386" s="22">
        <v>0.5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0.5</v>
      </c>
      <c r="T386" s="22">
        <v>0.5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0.5</v>
      </c>
      <c r="D392" s="22">
        <v>0.5</v>
      </c>
      <c r="E392" s="22">
        <v>1</v>
      </c>
      <c r="F392" s="22">
        <v>1</v>
      </c>
      <c r="G392" s="22">
        <v>1</v>
      </c>
      <c r="H392" s="22">
        <v>1</v>
      </c>
      <c r="I392" s="22">
        <v>0.5</v>
      </c>
      <c r="J392" s="22">
        <v>0.5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0.5</v>
      </c>
      <c r="E393" s="22">
        <v>1</v>
      </c>
      <c r="F393" s="22">
        <v>0.5</v>
      </c>
      <c r="G393" s="22">
        <v>1</v>
      </c>
      <c r="H393" s="22">
        <v>1</v>
      </c>
      <c r="I393" s="22">
        <v>0.5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0.5</v>
      </c>
      <c r="G394" s="22">
        <v>1</v>
      </c>
      <c r="H394" s="22">
        <v>1</v>
      </c>
      <c r="I394" s="22">
        <v>0.5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0.5</v>
      </c>
      <c r="J395" s="22">
        <v>0.5</v>
      </c>
      <c r="K395" s="22">
        <v>1</v>
      </c>
      <c r="L395" s="22">
        <v>0.5</v>
      </c>
      <c r="M395" s="22">
        <v>1</v>
      </c>
      <c r="N395" s="22">
        <v>0.5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0.5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>
        <f>$F$173</f>
        <v>0</v>
      </c>
      <c r="E401" s="68"/>
      <c r="F401" s="12"/>
      <c r="G401" s="68" t="s">
        <v>158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1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1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1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1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1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0.5</v>
      </c>
      <c r="D415" s="22">
        <v>0.5</v>
      </c>
      <c r="E415" s="22">
        <v>1</v>
      </c>
      <c r="F415" s="22">
        <v>1</v>
      </c>
      <c r="G415" s="22">
        <v>1</v>
      </c>
      <c r="H415" s="22">
        <v>1</v>
      </c>
      <c r="I415" s="22">
        <v>0.5</v>
      </c>
      <c r="J415" s="22">
        <v>0.5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0.5</v>
      </c>
      <c r="E416" s="22">
        <v>1</v>
      </c>
      <c r="F416" s="22">
        <v>0.5</v>
      </c>
      <c r="G416" s="22">
        <v>1</v>
      </c>
      <c r="H416" s="22">
        <v>1</v>
      </c>
      <c r="I416" s="22">
        <v>0.5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0.5</v>
      </c>
      <c r="G417" s="22">
        <v>1</v>
      </c>
      <c r="H417" s="22">
        <v>1</v>
      </c>
      <c r="I417" s="22">
        <v>0.5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0.5</v>
      </c>
      <c r="J418" s="22">
        <v>0.5</v>
      </c>
      <c r="K418" s="22">
        <v>1</v>
      </c>
      <c r="L418" s="22">
        <v>0.5</v>
      </c>
      <c r="M418" s="22">
        <v>1</v>
      </c>
      <c r="N418" s="22">
        <v>0.5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0.5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l'année, par unité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1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1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1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1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1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0.5</v>
      </c>
      <c r="D438" s="22">
        <v>0.5</v>
      </c>
      <c r="E438" s="22">
        <v>1</v>
      </c>
      <c r="F438" s="22">
        <v>1</v>
      </c>
      <c r="G438" s="22">
        <v>1</v>
      </c>
      <c r="H438" s="22">
        <v>1</v>
      </c>
      <c r="I438" s="22">
        <v>0.5</v>
      </c>
      <c r="J438" s="22">
        <v>0.5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0.5</v>
      </c>
      <c r="E439" s="22">
        <v>1</v>
      </c>
      <c r="F439" s="22">
        <v>0.5</v>
      </c>
      <c r="G439" s="22">
        <v>1</v>
      </c>
      <c r="H439" s="22">
        <v>1</v>
      </c>
      <c r="I439" s="22">
        <v>0.5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0.5</v>
      </c>
      <c r="G440" s="22">
        <v>1</v>
      </c>
      <c r="H440" s="22">
        <v>1</v>
      </c>
      <c r="I440" s="22">
        <v>0.5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0.5</v>
      </c>
      <c r="J441" s="22">
        <v>0.5</v>
      </c>
      <c r="K441" s="22">
        <v>1</v>
      </c>
      <c r="L441" s="22">
        <v>0.5</v>
      </c>
      <c r="M441" s="22">
        <v>1</v>
      </c>
      <c r="N441" s="22">
        <v>0.5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0.5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5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0.2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99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0.66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tr">
        <f>B427</f>
        <v>jour V / heure &gt;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1</v>
      </c>
      <c r="P458" s="22">
        <v>1</v>
      </c>
      <c r="Q458" s="22">
        <v>1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1</v>
      </c>
      <c r="P459" s="22">
        <v>1</v>
      </c>
      <c r="Q459" s="22">
        <v>1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1</v>
      </c>
      <c r="P460" s="22">
        <v>1</v>
      </c>
      <c r="Q460" s="22">
        <v>1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1</v>
      </c>
      <c r="P461" s="22">
        <v>1</v>
      </c>
      <c r="Q461" s="22">
        <v>1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1</v>
      </c>
      <c r="P462" s="22">
        <v>1</v>
      </c>
      <c r="Q462" s="22">
        <v>1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0.5</v>
      </c>
      <c r="D468" s="22">
        <v>0.5</v>
      </c>
      <c r="E468" s="22">
        <v>1</v>
      </c>
      <c r="F468" s="22">
        <v>1</v>
      </c>
      <c r="G468" s="22">
        <v>1</v>
      </c>
      <c r="H468" s="22">
        <v>1</v>
      </c>
      <c r="I468" s="22">
        <v>0.5</v>
      </c>
      <c r="J468" s="22">
        <v>0.5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0.5</v>
      </c>
      <c r="E469" s="22">
        <v>1</v>
      </c>
      <c r="F469" s="22">
        <v>0.5</v>
      </c>
      <c r="G469" s="22">
        <v>1</v>
      </c>
      <c r="H469" s="22">
        <v>1</v>
      </c>
      <c r="I469" s="22">
        <v>0.5</v>
      </c>
      <c r="J469" s="22">
        <v>0.5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0.5</v>
      </c>
      <c r="G470" s="22">
        <v>1</v>
      </c>
      <c r="H470" s="22">
        <v>1</v>
      </c>
      <c r="I470" s="22">
        <v>0.5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0.5</v>
      </c>
      <c r="J471" s="22">
        <v>0.5</v>
      </c>
      <c r="K471" s="22">
        <v>1</v>
      </c>
      <c r="L471" s="22">
        <v>0.5</v>
      </c>
      <c r="M471" s="22">
        <v>1</v>
      </c>
      <c r="N471" s="22">
        <v>0.5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0.5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>
        <f>$F$173</f>
        <v>0</v>
      </c>
      <c r="E477" s="68"/>
      <c r="F477" s="12"/>
      <c r="G477" s="68" t="s">
        <v>158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1</v>
      </c>
      <c r="P481" s="22">
        <v>1</v>
      </c>
      <c r="Q481" s="22">
        <v>1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1</v>
      </c>
      <c r="P482" s="22">
        <v>1</v>
      </c>
      <c r="Q482" s="22">
        <v>1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1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1</v>
      </c>
      <c r="P483" s="22">
        <v>1</v>
      </c>
      <c r="Q483" s="22">
        <v>1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1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1</v>
      </c>
      <c r="P484" s="22">
        <v>1</v>
      </c>
      <c r="Q484" s="22">
        <v>1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1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1</v>
      </c>
      <c r="Q485" s="22">
        <v>1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1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1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0.5</v>
      </c>
      <c r="D491" s="22">
        <v>0.5</v>
      </c>
      <c r="E491" s="22">
        <v>1</v>
      </c>
      <c r="F491" s="22">
        <v>1</v>
      </c>
      <c r="G491" s="22">
        <v>1</v>
      </c>
      <c r="H491" s="22">
        <v>1</v>
      </c>
      <c r="I491" s="22">
        <v>0.5</v>
      </c>
      <c r="J491" s="22">
        <v>0.5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0.5</v>
      </c>
      <c r="E492" s="22">
        <v>1</v>
      </c>
      <c r="F492" s="22">
        <v>0.5</v>
      </c>
      <c r="G492" s="22">
        <v>1</v>
      </c>
      <c r="H492" s="22">
        <v>1</v>
      </c>
      <c r="I492" s="22">
        <v>0.5</v>
      </c>
      <c r="J492" s="22">
        <v>0.5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0.5</v>
      </c>
      <c r="G493" s="22">
        <v>1</v>
      </c>
      <c r="H493" s="22">
        <v>1</v>
      </c>
      <c r="I493" s="22">
        <v>0.5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0.5</v>
      </c>
      <c r="J494" s="22">
        <v>0.5</v>
      </c>
      <c r="K494" s="22">
        <v>1</v>
      </c>
      <c r="L494" s="22">
        <v>0.5</v>
      </c>
      <c r="M494" s="22">
        <v>1</v>
      </c>
      <c r="N494" s="22">
        <v>0.5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0.5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l'année, par unité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1</v>
      </c>
      <c r="P504" s="22">
        <v>1</v>
      </c>
      <c r="Q504" s="22">
        <v>1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1</v>
      </c>
      <c r="P505" s="22">
        <v>1</v>
      </c>
      <c r="Q505" s="22">
        <v>1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4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1</v>
      </c>
      <c r="P506" s="22">
        <v>1</v>
      </c>
      <c r="Q506" s="22">
        <v>1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4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1</v>
      </c>
      <c r="P507" s="22">
        <v>1</v>
      </c>
      <c r="Q507" s="22">
        <v>1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4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1</v>
      </c>
      <c r="P508" s="22">
        <v>1</v>
      </c>
      <c r="Q508" s="22">
        <v>1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4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4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0.5</v>
      </c>
      <c r="D514" s="22">
        <v>0.5</v>
      </c>
      <c r="E514" s="22">
        <v>1</v>
      </c>
      <c r="F514" s="22">
        <v>1</v>
      </c>
      <c r="G514" s="22">
        <v>1</v>
      </c>
      <c r="H514" s="22">
        <v>1</v>
      </c>
      <c r="I514" s="22">
        <v>0.5</v>
      </c>
      <c r="J514" s="22">
        <v>0.5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0.5</v>
      </c>
      <c r="E515" s="22">
        <v>1</v>
      </c>
      <c r="F515" s="22">
        <v>0.5</v>
      </c>
      <c r="G515" s="22">
        <v>1</v>
      </c>
      <c r="H515" s="22">
        <v>1</v>
      </c>
      <c r="I515" s="22">
        <v>0.5</v>
      </c>
      <c r="J515" s="22">
        <v>0.5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0.5</v>
      </c>
      <c r="G516" s="22">
        <v>1</v>
      </c>
      <c r="H516" s="22">
        <v>1</v>
      </c>
      <c r="I516" s="22">
        <v>0.5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0.5</v>
      </c>
      <c r="J517" s="22">
        <v>0.5</v>
      </c>
      <c r="K517" s="22">
        <v>1</v>
      </c>
      <c r="L517" s="22">
        <v>0.5</v>
      </c>
      <c r="M517" s="22">
        <v>1</v>
      </c>
      <c r="N517" s="22">
        <v>0.5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0.5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82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0.1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tr">
        <f>B503</f>
        <v>jour V / heure &gt;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1</v>
      </c>
      <c r="J534" s="22">
        <v>1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1</v>
      </c>
      <c r="T534" s="22">
        <v>1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1</v>
      </c>
      <c r="J535" s="22">
        <v>1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1</v>
      </c>
      <c r="T535" s="22">
        <v>1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1</v>
      </c>
      <c r="J536" s="22">
        <v>1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1</v>
      </c>
      <c r="T536" s="22">
        <v>1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1</v>
      </c>
      <c r="J537" s="22">
        <v>1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1</v>
      </c>
      <c r="T537" s="22">
        <v>1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1</v>
      </c>
      <c r="J538" s="22">
        <v>1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1</v>
      </c>
      <c r="T538" s="22">
        <v>1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0.5</v>
      </c>
      <c r="D544" s="22">
        <v>0.5</v>
      </c>
      <c r="E544" s="22">
        <v>1</v>
      </c>
      <c r="F544" s="22">
        <v>1</v>
      </c>
      <c r="G544" s="22">
        <v>1</v>
      </c>
      <c r="H544" s="22">
        <v>1</v>
      </c>
      <c r="I544" s="22">
        <v>0.5</v>
      </c>
      <c r="J544" s="22">
        <v>0.5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0.5</v>
      </c>
      <c r="E545" s="22">
        <v>1</v>
      </c>
      <c r="F545" s="22">
        <v>0.5</v>
      </c>
      <c r="G545" s="22">
        <v>1</v>
      </c>
      <c r="H545" s="22">
        <v>1</v>
      </c>
      <c r="I545" s="22">
        <v>0.5</v>
      </c>
      <c r="J545" s="22">
        <v>0.5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0.5</v>
      </c>
      <c r="G546" s="22">
        <v>1</v>
      </c>
      <c r="H546" s="22">
        <v>1</v>
      </c>
      <c r="I546" s="22">
        <v>0.5</v>
      </c>
      <c r="J546" s="22">
        <v>0.5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0.5</v>
      </c>
      <c r="J547" s="22">
        <v>0.5</v>
      </c>
      <c r="K547" s="22">
        <v>1</v>
      </c>
      <c r="L547" s="22">
        <v>0.5</v>
      </c>
      <c r="M547" s="22">
        <v>1</v>
      </c>
      <c r="N547" s="22">
        <v>0.5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0.5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0</v>
      </c>
      <c r="D553" s="67">
        <f>$F$173</f>
        <v>0</v>
      </c>
      <c r="E553" s="68"/>
      <c r="F553" s="12"/>
      <c r="G553" s="68" t="s">
        <v>158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1</v>
      </c>
      <c r="J557" s="22">
        <v>1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1</v>
      </c>
      <c r="J558" s="22">
        <v>1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5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1</v>
      </c>
      <c r="J559" s="22">
        <v>1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5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1</v>
      </c>
      <c r="J560" s="22">
        <v>1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5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1</v>
      </c>
      <c r="J561" s="22">
        <v>1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5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5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0.5</v>
      </c>
      <c r="D567" s="22">
        <v>0.5</v>
      </c>
      <c r="E567" s="22">
        <v>1</v>
      </c>
      <c r="F567" s="22">
        <v>1</v>
      </c>
      <c r="G567" s="22">
        <v>1</v>
      </c>
      <c r="H567" s="22">
        <v>1</v>
      </c>
      <c r="I567" s="22">
        <v>0.5</v>
      </c>
      <c r="J567" s="22">
        <v>0.5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0.5</v>
      </c>
      <c r="E568" s="22">
        <v>1</v>
      </c>
      <c r="F568" s="22">
        <v>0.5</v>
      </c>
      <c r="G568" s="22">
        <v>1</v>
      </c>
      <c r="H568" s="22">
        <v>1</v>
      </c>
      <c r="I568" s="22">
        <v>0.5</v>
      </c>
      <c r="J568" s="22">
        <v>0.5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0.5</v>
      </c>
      <c r="G569" s="22">
        <v>1</v>
      </c>
      <c r="H569" s="22">
        <v>1</v>
      </c>
      <c r="I569" s="22">
        <v>0.5</v>
      </c>
      <c r="J569" s="22">
        <v>0.5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0.5</v>
      </c>
      <c r="J570" s="22">
        <v>0.5</v>
      </c>
      <c r="K570" s="22">
        <v>1</v>
      </c>
      <c r="L570" s="22">
        <v>0.5</v>
      </c>
      <c r="M570" s="22">
        <v>1</v>
      </c>
      <c r="N570" s="22">
        <v>0.5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0.5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l'année, par unité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1</v>
      </c>
      <c r="J580" s="22">
        <v>1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1</v>
      </c>
      <c r="J581" s="22">
        <v>1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1</v>
      </c>
      <c r="J582" s="22">
        <v>1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1</v>
      </c>
      <c r="J583" s="22">
        <v>1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1</v>
      </c>
      <c r="J584" s="22">
        <v>1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0.5</v>
      </c>
      <c r="D590" s="22">
        <v>0.5</v>
      </c>
      <c r="E590" s="22">
        <v>1</v>
      </c>
      <c r="F590" s="22">
        <v>1</v>
      </c>
      <c r="G590" s="22">
        <v>1</v>
      </c>
      <c r="H590" s="22">
        <v>1</v>
      </c>
      <c r="I590" s="22">
        <v>0.5</v>
      </c>
      <c r="J590" s="22">
        <v>0.5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0.5</v>
      </c>
      <c r="E591" s="22">
        <v>1</v>
      </c>
      <c r="F591" s="22">
        <v>0.5</v>
      </c>
      <c r="G591" s="22">
        <v>1</v>
      </c>
      <c r="H591" s="22">
        <v>1</v>
      </c>
      <c r="I591" s="22">
        <v>0.5</v>
      </c>
      <c r="J591" s="22">
        <v>0.5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0.5</v>
      </c>
      <c r="G592" s="22">
        <v>1</v>
      </c>
      <c r="H592" s="22">
        <v>1</v>
      </c>
      <c r="I592" s="22">
        <v>0.5</v>
      </c>
      <c r="J592" s="22">
        <v>0.5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0.5</v>
      </c>
      <c r="J593" s="22">
        <v>0.5</v>
      </c>
      <c r="K593" s="22">
        <v>1</v>
      </c>
      <c r="L593" s="22">
        <v>0.5</v>
      </c>
      <c r="M593" s="22">
        <v>1</v>
      </c>
      <c r="N593" s="22">
        <v>0.5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0.5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C350:Z350"/>
    <mergeCell ref="D423:E423"/>
    <mergeCell ref="F423:L423"/>
    <mergeCell ref="D424:E424"/>
    <mergeCell ref="F424:L424"/>
    <mergeCell ref="D452:E452"/>
    <mergeCell ref="G452:Q452"/>
    <mergeCell ref="D449:V449"/>
    <mergeCell ref="D575:E575"/>
    <mergeCell ref="F575:L575"/>
    <mergeCell ref="D530:E530"/>
    <mergeCell ref="G530:Q530"/>
    <mergeCell ref="D552:E552"/>
    <mergeCell ref="G552:M552"/>
    <mergeCell ref="D553:E553"/>
    <mergeCell ref="G553:M553"/>
    <mergeCell ref="C426:Z426"/>
    <mergeCell ref="C436:N436"/>
    <mergeCell ref="B445:Z445"/>
    <mergeCell ref="C447:F447"/>
    <mergeCell ref="D448:V448"/>
    <mergeCell ref="B573:Z573"/>
    <mergeCell ref="D376:E376"/>
    <mergeCell ref="G376:Q376"/>
    <mergeCell ref="C274:Z274"/>
    <mergeCell ref="C284:N284"/>
    <mergeCell ref="D271:E271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F271:L271"/>
    <mergeCell ref="D272:E272"/>
    <mergeCell ref="F272:L272"/>
    <mergeCell ref="D249:E249"/>
    <mergeCell ref="G249:M249"/>
    <mergeCell ref="C251:Z251"/>
    <mergeCell ref="C261:N261"/>
    <mergeCell ref="B269:Z269"/>
    <mergeCell ref="F348:L348"/>
    <mergeCell ref="C304:Z304"/>
    <mergeCell ref="D377:E377"/>
    <mergeCell ref="G377:Q377"/>
    <mergeCell ref="B293:Z293"/>
    <mergeCell ref="C295:F295"/>
    <mergeCell ref="D296:V296"/>
    <mergeCell ref="D297:V297"/>
    <mergeCell ref="B298:Z298"/>
    <mergeCell ref="D300:E300"/>
    <mergeCell ref="G300:Q300"/>
    <mergeCell ref="D301:E301"/>
    <mergeCell ref="G301:Q301"/>
    <mergeCell ref="C360:N360"/>
    <mergeCell ref="B369:Z369"/>
    <mergeCell ref="C371:F371"/>
    <mergeCell ref="D372:V372"/>
    <mergeCell ref="D373:V373"/>
    <mergeCell ref="B374:Z374"/>
    <mergeCell ref="C314:N314"/>
    <mergeCell ref="B322:Y322"/>
    <mergeCell ref="C327:Z327"/>
    <mergeCell ref="C337:N337"/>
    <mergeCell ref="B345:Z345"/>
    <mergeCell ref="D576:E576"/>
    <mergeCell ref="F576:L576"/>
    <mergeCell ref="D378:E378"/>
    <mergeCell ref="G378:Q378"/>
    <mergeCell ref="D302:E302"/>
    <mergeCell ref="G302:Q302"/>
    <mergeCell ref="D324:E324"/>
    <mergeCell ref="G324:M324"/>
    <mergeCell ref="D325:E325"/>
    <mergeCell ref="G325:M325"/>
    <mergeCell ref="C565:N565"/>
    <mergeCell ref="C380:Z380"/>
    <mergeCell ref="C390:N390"/>
    <mergeCell ref="B398:Y398"/>
    <mergeCell ref="C403:Z403"/>
    <mergeCell ref="C413:N413"/>
    <mergeCell ref="B421:Z421"/>
    <mergeCell ref="D400:E400"/>
    <mergeCell ref="G400:M400"/>
    <mergeCell ref="D401:E401"/>
    <mergeCell ref="G401:M401"/>
    <mergeCell ref="D347:E347"/>
    <mergeCell ref="F347:L347"/>
    <mergeCell ref="D348:E348"/>
    <mergeCell ref="D148:E148"/>
    <mergeCell ref="G148:Q148"/>
    <mergeCell ref="D149:E149"/>
    <mergeCell ref="G149:Q149"/>
    <mergeCell ref="D525:V525"/>
    <mergeCell ref="B526:Z526"/>
    <mergeCell ref="C532:Z532"/>
    <mergeCell ref="C542:N542"/>
    <mergeCell ref="B550:Y550"/>
    <mergeCell ref="D528:E528"/>
    <mergeCell ref="G528:Q528"/>
    <mergeCell ref="D529:E529"/>
    <mergeCell ref="G529:Q529"/>
    <mergeCell ref="B497:Z497"/>
    <mergeCell ref="C502:Z502"/>
    <mergeCell ref="C512:N512"/>
    <mergeCell ref="B521:Z521"/>
    <mergeCell ref="C523:F523"/>
    <mergeCell ref="D524:V524"/>
    <mergeCell ref="D500:E500"/>
    <mergeCell ref="F500:L500"/>
    <mergeCell ref="B450:Z450"/>
    <mergeCell ref="C456:Z456"/>
    <mergeCell ref="C466:N466"/>
    <mergeCell ref="C198:Z198"/>
    <mergeCell ref="C208:N208"/>
    <mergeCell ref="B217:Z217"/>
    <mergeCell ref="D196:E196"/>
    <mergeCell ref="F196:L196"/>
    <mergeCell ref="D248:E248"/>
    <mergeCell ref="G248:M248"/>
    <mergeCell ref="B246:Y246"/>
    <mergeCell ref="C588:N588"/>
    <mergeCell ref="C555:Z555"/>
    <mergeCell ref="C578:Z578"/>
    <mergeCell ref="B474:Y474"/>
    <mergeCell ref="C479:Z479"/>
    <mergeCell ref="C489:N489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D499:E499"/>
    <mergeCell ref="F499:L499"/>
    <mergeCell ref="D173:E173"/>
    <mergeCell ref="G173:M173"/>
    <mergeCell ref="D195:E195"/>
    <mergeCell ref="F195:L195"/>
    <mergeCell ref="C175:Z175"/>
    <mergeCell ref="C101:Z101"/>
    <mergeCell ref="C111:N111"/>
    <mergeCell ref="C122:Z122"/>
    <mergeCell ref="C132:N132"/>
    <mergeCell ref="B141:Z141"/>
    <mergeCell ref="C143:F143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C185:N185"/>
    <mergeCell ref="B193:Z193"/>
    <mergeCell ref="D119:F119"/>
    <mergeCell ref="C39:N39"/>
    <mergeCell ref="C57:N57"/>
    <mergeCell ref="C65:Z65"/>
    <mergeCell ref="C75:N75"/>
    <mergeCell ref="C83:Z83"/>
    <mergeCell ref="C93:N93"/>
    <mergeCell ref="C47:Z47"/>
    <mergeCell ref="G119:T119"/>
    <mergeCell ref="D120:F120"/>
    <mergeCell ref="G120:T120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88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176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0.15000000000000008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0.05</v>
      </c>
      <c r="I13" s="10">
        <v>0.05</v>
      </c>
      <c r="J13" s="10">
        <v>0.4</v>
      </c>
      <c r="K13" s="10">
        <v>0.4</v>
      </c>
      <c r="L13" s="10">
        <v>0.1</v>
      </c>
      <c r="M13" s="10">
        <v>0.1</v>
      </c>
      <c r="N13" s="10">
        <v>0.1</v>
      </c>
      <c r="O13" s="10">
        <v>0.4</v>
      </c>
      <c r="P13" s="10">
        <v>0.4</v>
      </c>
      <c r="Q13" s="10">
        <v>0.1</v>
      </c>
      <c r="R13" s="10">
        <v>0.1</v>
      </c>
      <c r="S13" s="10">
        <v>0.1</v>
      </c>
      <c r="T13" s="10">
        <v>0.1</v>
      </c>
      <c r="U13" s="10">
        <v>0.4</v>
      </c>
      <c r="V13" s="10">
        <v>0.4</v>
      </c>
      <c r="W13" s="10">
        <v>0.2</v>
      </c>
      <c r="X13" s="10">
        <v>0.1</v>
      </c>
      <c r="Y13" s="10">
        <v>0.05</v>
      </c>
      <c r="Z13" s="10">
        <v>0.05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0.05</v>
      </c>
      <c r="I14" s="10">
        <v>0.05</v>
      </c>
      <c r="J14" s="10">
        <v>0.4</v>
      </c>
      <c r="K14" s="10">
        <v>0.4</v>
      </c>
      <c r="L14" s="10">
        <v>0.1</v>
      </c>
      <c r="M14" s="10">
        <v>0.1</v>
      </c>
      <c r="N14" s="10">
        <v>0.1</v>
      </c>
      <c r="O14" s="10">
        <v>0.4</v>
      </c>
      <c r="P14" s="10">
        <v>0.4</v>
      </c>
      <c r="Q14" s="10">
        <v>0.1</v>
      </c>
      <c r="R14" s="10">
        <v>0.1</v>
      </c>
      <c r="S14" s="10">
        <v>0.1</v>
      </c>
      <c r="T14" s="10">
        <v>0.1</v>
      </c>
      <c r="U14" s="10">
        <v>0.4</v>
      </c>
      <c r="V14" s="10">
        <v>0.4</v>
      </c>
      <c r="W14" s="10">
        <v>0.2</v>
      </c>
      <c r="X14" s="10">
        <v>0.1</v>
      </c>
      <c r="Y14" s="10">
        <v>0.05</v>
      </c>
      <c r="Z14" s="10">
        <v>0.05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0.05</v>
      </c>
      <c r="I15" s="10">
        <v>0.05</v>
      </c>
      <c r="J15" s="10">
        <v>0.4</v>
      </c>
      <c r="K15" s="10">
        <v>0.4</v>
      </c>
      <c r="L15" s="10">
        <v>0.1</v>
      </c>
      <c r="M15" s="10">
        <v>0.1</v>
      </c>
      <c r="N15" s="10">
        <v>0.1</v>
      </c>
      <c r="O15" s="10">
        <v>0.4</v>
      </c>
      <c r="P15" s="10">
        <v>0.4</v>
      </c>
      <c r="Q15" s="10">
        <v>0.1</v>
      </c>
      <c r="R15" s="10">
        <v>0.1</v>
      </c>
      <c r="S15" s="10">
        <v>0.1</v>
      </c>
      <c r="T15" s="10">
        <v>0.1</v>
      </c>
      <c r="U15" s="10">
        <v>0.4</v>
      </c>
      <c r="V15" s="10">
        <v>0.4</v>
      </c>
      <c r="W15" s="10">
        <v>0.2</v>
      </c>
      <c r="X15" s="10">
        <v>0.1</v>
      </c>
      <c r="Y15" s="10">
        <v>0.05</v>
      </c>
      <c r="Z15" s="10">
        <v>0.05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0.05</v>
      </c>
      <c r="I16" s="10">
        <v>0.05</v>
      </c>
      <c r="J16" s="10">
        <v>0.4</v>
      </c>
      <c r="K16" s="10">
        <v>0.4</v>
      </c>
      <c r="L16" s="10">
        <v>0.1</v>
      </c>
      <c r="M16" s="10">
        <v>0.1</v>
      </c>
      <c r="N16" s="10">
        <v>0.1</v>
      </c>
      <c r="O16" s="10">
        <v>0.4</v>
      </c>
      <c r="P16" s="10">
        <v>0.4</v>
      </c>
      <c r="Q16" s="10">
        <v>0.1</v>
      </c>
      <c r="R16" s="10">
        <v>0.1</v>
      </c>
      <c r="S16" s="10">
        <v>0.1</v>
      </c>
      <c r="T16" s="10">
        <v>0.1</v>
      </c>
      <c r="U16" s="10">
        <v>0.4</v>
      </c>
      <c r="V16" s="10">
        <v>0.4</v>
      </c>
      <c r="W16" s="10">
        <v>0.2</v>
      </c>
      <c r="X16" s="10">
        <v>0.1</v>
      </c>
      <c r="Y16" s="10">
        <v>0.05</v>
      </c>
      <c r="Z16" s="10">
        <v>0.05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0.05</v>
      </c>
      <c r="I17" s="10">
        <v>0.05</v>
      </c>
      <c r="J17" s="10">
        <v>0.4</v>
      </c>
      <c r="K17" s="10">
        <v>0.4</v>
      </c>
      <c r="L17" s="10">
        <v>0.1</v>
      </c>
      <c r="M17" s="10">
        <v>0.1</v>
      </c>
      <c r="N17" s="10">
        <v>0.1</v>
      </c>
      <c r="O17" s="10">
        <v>0.4</v>
      </c>
      <c r="P17" s="10">
        <v>0.4</v>
      </c>
      <c r="Q17" s="10">
        <v>0.1</v>
      </c>
      <c r="R17" s="10">
        <v>0.1</v>
      </c>
      <c r="S17" s="10">
        <v>0.1</v>
      </c>
      <c r="T17" s="10">
        <v>0.1</v>
      </c>
      <c r="U17" s="10">
        <v>0.4</v>
      </c>
      <c r="V17" s="10">
        <v>0.4</v>
      </c>
      <c r="W17" s="10">
        <v>0.2</v>
      </c>
      <c r="X17" s="10">
        <v>0.1</v>
      </c>
      <c r="Y17" s="10">
        <v>0.05</v>
      </c>
      <c r="Z17" s="10">
        <v>0.05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0.05</v>
      </c>
      <c r="I18" s="10">
        <v>0.05</v>
      </c>
      <c r="J18" s="10">
        <v>0.4</v>
      </c>
      <c r="K18" s="10">
        <v>0.4</v>
      </c>
      <c r="L18" s="10">
        <v>0.1</v>
      </c>
      <c r="M18" s="10">
        <v>0.1</v>
      </c>
      <c r="N18" s="10">
        <v>0.1</v>
      </c>
      <c r="O18" s="10">
        <v>0.4</v>
      </c>
      <c r="P18" s="10">
        <v>0.4</v>
      </c>
      <c r="Q18" s="10">
        <v>0.1</v>
      </c>
      <c r="R18" s="10">
        <v>0.1</v>
      </c>
      <c r="S18" s="10">
        <v>0.1</v>
      </c>
      <c r="T18" s="10">
        <v>0.1</v>
      </c>
      <c r="U18" s="10">
        <v>0.4</v>
      </c>
      <c r="V18" s="10">
        <v>0.4</v>
      </c>
      <c r="W18" s="10">
        <v>0.2</v>
      </c>
      <c r="X18" s="10">
        <v>0.1</v>
      </c>
      <c r="Y18" s="10">
        <v>0.05</v>
      </c>
      <c r="Z18" s="10">
        <v>0.05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0.05</v>
      </c>
      <c r="I19" s="10">
        <v>0.05</v>
      </c>
      <c r="J19" s="10">
        <v>0.4</v>
      </c>
      <c r="K19" s="10">
        <v>0.4</v>
      </c>
      <c r="L19" s="10">
        <v>0.1</v>
      </c>
      <c r="M19" s="10">
        <v>0.1</v>
      </c>
      <c r="N19" s="10">
        <v>0.1</v>
      </c>
      <c r="O19" s="10">
        <v>0.4</v>
      </c>
      <c r="P19" s="10">
        <v>0.4</v>
      </c>
      <c r="Q19" s="10">
        <v>0.1</v>
      </c>
      <c r="R19" s="10">
        <v>0.1</v>
      </c>
      <c r="S19" s="10">
        <v>0.1</v>
      </c>
      <c r="T19" s="10">
        <v>0.1</v>
      </c>
      <c r="U19" s="10">
        <v>0.4</v>
      </c>
      <c r="V19" s="10">
        <v>0.4</v>
      </c>
      <c r="W19" s="10">
        <v>0.2</v>
      </c>
      <c r="X19" s="10">
        <v>0.1</v>
      </c>
      <c r="Y19" s="10">
        <v>0.05</v>
      </c>
      <c r="Z19" s="10">
        <v>0.05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1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1</v>
      </c>
      <c r="Z104" s="22">
        <v>1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1</v>
      </c>
      <c r="Z105" s="22">
        <v>1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1</v>
      </c>
      <c r="Z106" s="22">
        <v>1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1</v>
      </c>
      <c r="Z107" s="22">
        <v>1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1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1</v>
      </c>
      <c r="Z108" s="22">
        <v>1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1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19.5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2.8571428571428571E-2</v>
      </c>
      <c r="L124" s="57">
        <v>0</v>
      </c>
      <c r="M124" s="57">
        <v>0</v>
      </c>
      <c r="N124" s="57">
        <v>0</v>
      </c>
      <c r="O124" s="57">
        <v>4.2857142857142851E-2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7.1428571428571425E-2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2.8571428571428571E-2</v>
      </c>
      <c r="L125" s="57">
        <v>0</v>
      </c>
      <c r="M125" s="57">
        <v>0</v>
      </c>
      <c r="N125" s="57">
        <v>0</v>
      </c>
      <c r="O125" s="57">
        <v>4.2857142857142851E-2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7.1428571428571425E-2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2.8571428571428571E-2</v>
      </c>
      <c r="L126" s="57">
        <v>0</v>
      </c>
      <c r="M126" s="57">
        <v>0</v>
      </c>
      <c r="N126" s="57">
        <v>0</v>
      </c>
      <c r="O126" s="57">
        <v>4.2857142857142851E-2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7.1428571428571425E-2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2.8571428571428571E-2</v>
      </c>
      <c r="L127" s="57">
        <v>0</v>
      </c>
      <c r="M127" s="57">
        <v>0</v>
      </c>
      <c r="N127" s="57">
        <v>0</v>
      </c>
      <c r="O127" s="57">
        <v>4.2857142857142851E-2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7.1428571428571425E-2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2.8571428571428571E-2</v>
      </c>
      <c r="L128" s="57">
        <v>0</v>
      </c>
      <c r="M128" s="57">
        <v>0</v>
      </c>
      <c r="N128" s="57">
        <v>0</v>
      </c>
      <c r="O128" s="57">
        <v>4.2857142857142851E-2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7.1428571428571425E-2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2.8571428571428571E-2</v>
      </c>
      <c r="L129" s="57">
        <v>0</v>
      </c>
      <c r="M129" s="57">
        <v>0</v>
      </c>
      <c r="N129" s="57">
        <v>0</v>
      </c>
      <c r="O129" s="57">
        <v>4.2857142857142851E-2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7.1428571428571425E-2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2.8571428571428571E-2</v>
      </c>
      <c r="L130" s="57">
        <v>0</v>
      </c>
      <c r="M130" s="57">
        <v>0</v>
      </c>
      <c r="N130" s="57">
        <v>0</v>
      </c>
      <c r="O130" s="57">
        <v>4.2857142857142851E-2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7.1428571428571425E-2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0.59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0.25</v>
      </c>
      <c r="I154" s="22">
        <v>0.25</v>
      </c>
      <c r="J154" s="22">
        <v>0.8</v>
      </c>
      <c r="K154" s="22">
        <v>0.8</v>
      </c>
      <c r="L154" s="22">
        <v>0.25</v>
      </c>
      <c r="M154" s="22">
        <v>0.25</v>
      </c>
      <c r="N154" s="22">
        <v>0.8</v>
      </c>
      <c r="O154" s="22">
        <v>0.8</v>
      </c>
      <c r="P154" s="22">
        <v>0.25</v>
      </c>
      <c r="Q154" s="22">
        <v>0.25</v>
      </c>
      <c r="R154" s="22">
        <v>0.25</v>
      </c>
      <c r="S154" s="22">
        <v>0.25</v>
      </c>
      <c r="T154" s="22">
        <v>0.25</v>
      </c>
      <c r="U154" s="22">
        <v>0.25</v>
      </c>
      <c r="V154" s="22">
        <v>0.8</v>
      </c>
      <c r="W154" s="22">
        <v>0.8</v>
      </c>
      <c r="X154" s="22">
        <v>0.25</v>
      </c>
      <c r="Y154" s="22">
        <v>0.25</v>
      </c>
      <c r="Z154" s="22">
        <v>0.25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0.25</v>
      </c>
      <c r="I155" s="22">
        <v>0.25</v>
      </c>
      <c r="J155" s="22">
        <v>0.8</v>
      </c>
      <c r="K155" s="22">
        <v>0.8</v>
      </c>
      <c r="L155" s="22">
        <v>0.25</v>
      </c>
      <c r="M155" s="22">
        <v>0.25</v>
      </c>
      <c r="N155" s="22">
        <v>0.8</v>
      </c>
      <c r="O155" s="22">
        <v>0.8</v>
      </c>
      <c r="P155" s="22">
        <v>0.25</v>
      </c>
      <c r="Q155" s="22">
        <v>0.25</v>
      </c>
      <c r="R155" s="22">
        <v>0.25</v>
      </c>
      <c r="S155" s="22">
        <v>0.25</v>
      </c>
      <c r="T155" s="22">
        <v>0.25</v>
      </c>
      <c r="U155" s="22">
        <v>0.25</v>
      </c>
      <c r="V155" s="22">
        <v>0.8</v>
      </c>
      <c r="W155" s="22">
        <v>0.8</v>
      </c>
      <c r="X155" s="22">
        <v>0.25</v>
      </c>
      <c r="Y155" s="22">
        <v>0.25</v>
      </c>
      <c r="Z155" s="22">
        <v>0.25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0.25</v>
      </c>
      <c r="I156" s="22">
        <v>0.25</v>
      </c>
      <c r="J156" s="22">
        <v>0.8</v>
      </c>
      <c r="K156" s="22">
        <v>0.8</v>
      </c>
      <c r="L156" s="22">
        <v>0.25</v>
      </c>
      <c r="M156" s="22">
        <v>0.25</v>
      </c>
      <c r="N156" s="22">
        <v>0.8</v>
      </c>
      <c r="O156" s="22">
        <v>0.8</v>
      </c>
      <c r="P156" s="22">
        <v>0.25</v>
      </c>
      <c r="Q156" s="22">
        <v>0.25</v>
      </c>
      <c r="R156" s="22">
        <v>0.25</v>
      </c>
      <c r="S156" s="22">
        <v>0.25</v>
      </c>
      <c r="T156" s="22">
        <v>0.25</v>
      </c>
      <c r="U156" s="22">
        <v>0.25</v>
      </c>
      <c r="V156" s="22">
        <v>0.8</v>
      </c>
      <c r="W156" s="22">
        <v>0.8</v>
      </c>
      <c r="X156" s="22">
        <v>0.25</v>
      </c>
      <c r="Y156" s="22">
        <v>0.25</v>
      </c>
      <c r="Z156" s="22">
        <v>0.25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0.25</v>
      </c>
      <c r="I157" s="22">
        <v>0.25</v>
      </c>
      <c r="J157" s="22">
        <v>0.8</v>
      </c>
      <c r="K157" s="22">
        <v>0.8</v>
      </c>
      <c r="L157" s="22">
        <v>0.25</v>
      </c>
      <c r="M157" s="22">
        <v>0.25</v>
      </c>
      <c r="N157" s="22">
        <v>0.8</v>
      </c>
      <c r="O157" s="22">
        <v>0.8</v>
      </c>
      <c r="P157" s="22">
        <v>0.25</v>
      </c>
      <c r="Q157" s="22">
        <v>0.25</v>
      </c>
      <c r="R157" s="22">
        <v>0.25</v>
      </c>
      <c r="S157" s="22">
        <v>0.25</v>
      </c>
      <c r="T157" s="22">
        <v>0.25</v>
      </c>
      <c r="U157" s="22">
        <v>0.25</v>
      </c>
      <c r="V157" s="22">
        <v>0.8</v>
      </c>
      <c r="W157" s="22">
        <v>0.8</v>
      </c>
      <c r="X157" s="22">
        <v>0.25</v>
      </c>
      <c r="Y157" s="22">
        <v>0.25</v>
      </c>
      <c r="Z157" s="22">
        <v>0.25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0.25</v>
      </c>
      <c r="I158" s="22">
        <v>0.25</v>
      </c>
      <c r="J158" s="22">
        <v>0.8</v>
      </c>
      <c r="K158" s="22">
        <v>0.8</v>
      </c>
      <c r="L158" s="22">
        <v>0.25</v>
      </c>
      <c r="M158" s="22">
        <v>0.25</v>
      </c>
      <c r="N158" s="22">
        <v>0.8</v>
      </c>
      <c r="O158" s="22">
        <v>0.8</v>
      </c>
      <c r="P158" s="22">
        <v>0.25</v>
      </c>
      <c r="Q158" s="22">
        <v>0.25</v>
      </c>
      <c r="R158" s="22">
        <v>0.25</v>
      </c>
      <c r="S158" s="22">
        <v>0.25</v>
      </c>
      <c r="T158" s="22">
        <v>0.25</v>
      </c>
      <c r="U158" s="22">
        <v>0.25</v>
      </c>
      <c r="V158" s="22">
        <v>0.8</v>
      </c>
      <c r="W158" s="22">
        <v>0.8</v>
      </c>
      <c r="X158" s="22">
        <v>0.25</v>
      </c>
      <c r="Y158" s="22">
        <v>0.25</v>
      </c>
      <c r="Z158" s="22">
        <v>0.25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0.25</v>
      </c>
      <c r="I159" s="22">
        <v>0.25</v>
      </c>
      <c r="J159" s="22">
        <v>0.8</v>
      </c>
      <c r="K159" s="22">
        <v>0.8</v>
      </c>
      <c r="L159" s="22">
        <v>0.25</v>
      </c>
      <c r="M159" s="22">
        <v>0.25</v>
      </c>
      <c r="N159" s="22">
        <v>0.8</v>
      </c>
      <c r="O159" s="22">
        <v>0.8</v>
      </c>
      <c r="P159" s="22">
        <v>0.25</v>
      </c>
      <c r="Q159" s="22">
        <v>0.25</v>
      </c>
      <c r="R159" s="22">
        <v>0.25</v>
      </c>
      <c r="S159" s="22">
        <v>0.25</v>
      </c>
      <c r="T159" s="22">
        <v>0.25</v>
      </c>
      <c r="U159" s="22">
        <v>0.25</v>
      </c>
      <c r="V159" s="22">
        <v>0.8</v>
      </c>
      <c r="W159" s="22">
        <v>0.8</v>
      </c>
      <c r="X159" s="22">
        <v>0.25</v>
      </c>
      <c r="Y159" s="22">
        <v>0.25</v>
      </c>
      <c r="Z159" s="22">
        <v>0.25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0.25</v>
      </c>
      <c r="I160" s="22">
        <v>0.25</v>
      </c>
      <c r="J160" s="22">
        <v>0.8</v>
      </c>
      <c r="K160" s="22">
        <v>0.8</v>
      </c>
      <c r="L160" s="22">
        <v>0.25</v>
      </c>
      <c r="M160" s="22">
        <v>0.25</v>
      </c>
      <c r="N160" s="22">
        <v>0.8</v>
      </c>
      <c r="O160" s="22">
        <v>0.8</v>
      </c>
      <c r="P160" s="22">
        <v>0.25</v>
      </c>
      <c r="Q160" s="22">
        <v>0.25</v>
      </c>
      <c r="R160" s="22">
        <v>0.25</v>
      </c>
      <c r="S160" s="22">
        <v>0.25</v>
      </c>
      <c r="T160" s="22">
        <v>0.25</v>
      </c>
      <c r="U160" s="22">
        <v>0.25</v>
      </c>
      <c r="V160" s="22">
        <v>0.8</v>
      </c>
      <c r="W160" s="22">
        <v>0.8</v>
      </c>
      <c r="X160" s="22">
        <v>0.25</v>
      </c>
      <c r="Y160" s="22">
        <v>0.25</v>
      </c>
      <c r="Z160" s="22">
        <v>0.25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1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1</v>
      </c>
      <c r="X177" s="22">
        <v>1</v>
      </c>
      <c r="Y177" s="22">
        <v>1</v>
      </c>
      <c r="Z177" s="22">
        <v>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1</v>
      </c>
      <c r="I178" s="22">
        <v>1</v>
      </c>
      <c r="J178" s="22">
        <v>1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1</v>
      </c>
      <c r="X178" s="22">
        <v>1</v>
      </c>
      <c r="Y178" s="22">
        <v>1</v>
      </c>
      <c r="Z178" s="22">
        <v>1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1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1</v>
      </c>
      <c r="Y179" s="22">
        <v>1</v>
      </c>
      <c r="Z179" s="22">
        <v>1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1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1</v>
      </c>
      <c r="X180" s="22">
        <v>1</v>
      </c>
      <c r="Y180" s="22">
        <v>1</v>
      </c>
      <c r="Z180" s="22">
        <v>1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1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1</v>
      </c>
      <c r="X181" s="22">
        <v>1</v>
      </c>
      <c r="Y181" s="22">
        <v>1</v>
      </c>
      <c r="Z181" s="22">
        <v>1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1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1</v>
      </c>
      <c r="Y182" s="22">
        <v>1</v>
      </c>
      <c r="Z182" s="22">
        <v>1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1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1</v>
      </c>
      <c r="X183" s="22">
        <v>1</v>
      </c>
      <c r="Y183" s="22">
        <v>1</v>
      </c>
      <c r="Z183" s="22">
        <v>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1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1</v>
      </c>
      <c r="Y200" s="22">
        <v>1</v>
      </c>
      <c r="Z200" s="22">
        <v>1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1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1</v>
      </c>
      <c r="Y201" s="22">
        <v>1</v>
      </c>
      <c r="Z201" s="22">
        <v>1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1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1</v>
      </c>
      <c r="Y202" s="22">
        <v>1</v>
      </c>
      <c r="Z202" s="22">
        <v>1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1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1</v>
      </c>
      <c r="Y203" s="22">
        <v>1</v>
      </c>
      <c r="Z203" s="22">
        <v>1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1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1</v>
      </c>
      <c r="Y204" s="22">
        <v>1</v>
      </c>
      <c r="Z204" s="22">
        <v>1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1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1</v>
      </c>
      <c r="Y205" s="22">
        <v>1</v>
      </c>
      <c r="Z205" s="22">
        <v>1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1</v>
      </c>
      <c r="I206" s="22">
        <v>1</v>
      </c>
      <c r="J206" s="22">
        <v>1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1</v>
      </c>
      <c r="Z230" s="22">
        <v>1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1</v>
      </c>
      <c r="Z231" s="22">
        <v>1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1</v>
      </c>
      <c r="Z232" s="22">
        <v>1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1</v>
      </c>
      <c r="Z233" s="22">
        <v>1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1</v>
      </c>
      <c r="Z234" s="22">
        <v>1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1</v>
      </c>
      <c r="Z235" s="22">
        <v>1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1</v>
      </c>
      <c r="Z236" s="22">
        <v>1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1</v>
      </c>
      <c r="Z253" s="22">
        <v>1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1</v>
      </c>
      <c r="Z254" s="22">
        <v>1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1</v>
      </c>
      <c r="Z255" s="22">
        <v>1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1</v>
      </c>
      <c r="Z257" s="22">
        <v>1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1</v>
      </c>
      <c r="Z258" s="22">
        <v>1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1</v>
      </c>
      <c r="Z259" s="22">
        <v>1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0.25</v>
      </c>
      <c r="L276" s="22">
        <v>0.25</v>
      </c>
      <c r="M276" s="22">
        <v>0.25</v>
      </c>
      <c r="N276" s="22">
        <v>1</v>
      </c>
      <c r="O276" s="22">
        <v>1</v>
      </c>
      <c r="P276" s="22">
        <v>0.25</v>
      </c>
      <c r="Q276" s="22">
        <v>0.25</v>
      </c>
      <c r="R276" s="22">
        <v>0.25</v>
      </c>
      <c r="S276" s="22">
        <v>0.25</v>
      </c>
      <c r="T276" s="22">
        <v>0.25</v>
      </c>
      <c r="U276" s="22">
        <v>0.25</v>
      </c>
      <c r="V276" s="22">
        <v>1</v>
      </c>
      <c r="W276" s="22">
        <v>1</v>
      </c>
      <c r="X276" s="22">
        <v>0.25</v>
      </c>
      <c r="Y276" s="22">
        <v>0.25</v>
      </c>
      <c r="Z276" s="22">
        <v>0.25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0.25</v>
      </c>
      <c r="L277" s="22">
        <v>0.25</v>
      </c>
      <c r="M277" s="22">
        <v>0.25</v>
      </c>
      <c r="N277" s="22">
        <v>1</v>
      </c>
      <c r="O277" s="22">
        <v>1</v>
      </c>
      <c r="P277" s="22">
        <v>0.25</v>
      </c>
      <c r="Q277" s="22">
        <v>0.25</v>
      </c>
      <c r="R277" s="22">
        <v>0.25</v>
      </c>
      <c r="S277" s="22">
        <v>0.25</v>
      </c>
      <c r="T277" s="22">
        <v>0.25</v>
      </c>
      <c r="U277" s="22">
        <v>0.25</v>
      </c>
      <c r="V277" s="22">
        <v>1</v>
      </c>
      <c r="W277" s="22">
        <v>1</v>
      </c>
      <c r="X277" s="22">
        <v>0.25</v>
      </c>
      <c r="Y277" s="22">
        <v>0.25</v>
      </c>
      <c r="Z277" s="22">
        <v>0.25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0.25</v>
      </c>
      <c r="L278" s="22">
        <v>0.25</v>
      </c>
      <c r="M278" s="22">
        <v>0.25</v>
      </c>
      <c r="N278" s="22">
        <v>1</v>
      </c>
      <c r="O278" s="22">
        <v>1</v>
      </c>
      <c r="P278" s="22">
        <v>0.25</v>
      </c>
      <c r="Q278" s="22">
        <v>0.25</v>
      </c>
      <c r="R278" s="22">
        <v>0.25</v>
      </c>
      <c r="S278" s="22">
        <v>0.25</v>
      </c>
      <c r="T278" s="22">
        <v>0.25</v>
      </c>
      <c r="U278" s="22">
        <v>0.25</v>
      </c>
      <c r="V278" s="22">
        <v>1</v>
      </c>
      <c r="W278" s="22">
        <v>1</v>
      </c>
      <c r="X278" s="22">
        <v>0.25</v>
      </c>
      <c r="Y278" s="22">
        <v>0.25</v>
      </c>
      <c r="Z278" s="22">
        <v>0.25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0.25</v>
      </c>
      <c r="L279" s="22">
        <v>0.25</v>
      </c>
      <c r="M279" s="22">
        <v>0.25</v>
      </c>
      <c r="N279" s="22">
        <v>1</v>
      </c>
      <c r="O279" s="22">
        <v>1</v>
      </c>
      <c r="P279" s="22">
        <v>0.25</v>
      </c>
      <c r="Q279" s="22">
        <v>0.25</v>
      </c>
      <c r="R279" s="22">
        <v>0.25</v>
      </c>
      <c r="S279" s="22">
        <v>0.25</v>
      </c>
      <c r="T279" s="22">
        <v>0.25</v>
      </c>
      <c r="U279" s="22">
        <v>0.25</v>
      </c>
      <c r="V279" s="22">
        <v>1</v>
      </c>
      <c r="W279" s="22">
        <v>1</v>
      </c>
      <c r="X279" s="22">
        <v>0.25</v>
      </c>
      <c r="Y279" s="22">
        <v>0.25</v>
      </c>
      <c r="Z279" s="22">
        <v>0.25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0.25</v>
      </c>
      <c r="L280" s="22">
        <v>0.25</v>
      </c>
      <c r="M280" s="22">
        <v>0.25</v>
      </c>
      <c r="N280" s="22">
        <v>1</v>
      </c>
      <c r="O280" s="22">
        <v>1</v>
      </c>
      <c r="P280" s="22">
        <v>0.25</v>
      </c>
      <c r="Q280" s="22">
        <v>0.25</v>
      </c>
      <c r="R280" s="22">
        <v>0.25</v>
      </c>
      <c r="S280" s="22">
        <v>0.25</v>
      </c>
      <c r="T280" s="22">
        <v>0.25</v>
      </c>
      <c r="U280" s="22">
        <v>0.25</v>
      </c>
      <c r="V280" s="22">
        <v>1</v>
      </c>
      <c r="W280" s="22">
        <v>1</v>
      </c>
      <c r="X280" s="22">
        <v>0.25</v>
      </c>
      <c r="Y280" s="22">
        <v>0.25</v>
      </c>
      <c r="Z280" s="22">
        <v>0.25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0.25</v>
      </c>
      <c r="L281" s="22">
        <v>0.25</v>
      </c>
      <c r="M281" s="22">
        <v>0.25</v>
      </c>
      <c r="N281" s="22">
        <v>1</v>
      </c>
      <c r="O281" s="22">
        <v>1</v>
      </c>
      <c r="P281" s="22">
        <v>0.25</v>
      </c>
      <c r="Q281" s="22">
        <v>0.25</v>
      </c>
      <c r="R281" s="22">
        <v>0.25</v>
      </c>
      <c r="S281" s="22">
        <v>0.25</v>
      </c>
      <c r="T281" s="22">
        <v>0.25</v>
      </c>
      <c r="U281" s="22">
        <v>0.25</v>
      </c>
      <c r="V281" s="22">
        <v>1</v>
      </c>
      <c r="W281" s="22">
        <v>1</v>
      </c>
      <c r="X281" s="22">
        <v>0.25</v>
      </c>
      <c r="Y281" s="22">
        <v>0.25</v>
      </c>
      <c r="Z281" s="22">
        <v>0.25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0.25</v>
      </c>
      <c r="L282" s="22">
        <v>0.25</v>
      </c>
      <c r="M282" s="22">
        <v>0.25</v>
      </c>
      <c r="N282" s="22">
        <v>1</v>
      </c>
      <c r="O282" s="22">
        <v>1</v>
      </c>
      <c r="P282" s="22">
        <v>0.25</v>
      </c>
      <c r="Q282" s="22">
        <v>0.25</v>
      </c>
      <c r="R282" s="22">
        <v>0.25</v>
      </c>
      <c r="S282" s="22">
        <v>0.25</v>
      </c>
      <c r="T282" s="22">
        <v>0.25</v>
      </c>
      <c r="U282" s="22">
        <v>0.25</v>
      </c>
      <c r="V282" s="22">
        <v>1</v>
      </c>
      <c r="W282" s="22">
        <v>1</v>
      </c>
      <c r="X282" s="22">
        <v>0.25</v>
      </c>
      <c r="Y282" s="22">
        <v>0.25</v>
      </c>
      <c r="Z282" s="22">
        <v>0.25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1:E301"/>
    <mergeCell ref="G301:Q301"/>
    <mergeCell ref="B246:Y246"/>
    <mergeCell ref="C251:Z251"/>
    <mergeCell ref="C185:N185"/>
    <mergeCell ref="B193:Z193"/>
    <mergeCell ref="C101:Z101"/>
    <mergeCell ref="C111:N111"/>
    <mergeCell ref="C122:Z122"/>
    <mergeCell ref="C132:N132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98:Z198"/>
    <mergeCell ref="C208:N208"/>
    <mergeCell ref="D302:E302"/>
    <mergeCell ref="G302:Q302"/>
    <mergeCell ref="D324:E324"/>
    <mergeCell ref="G324:M324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C261:N261"/>
    <mergeCell ref="B269:Z269"/>
    <mergeCell ref="C274:Z274"/>
    <mergeCell ref="C284:N284"/>
    <mergeCell ref="D271:E271"/>
    <mergeCell ref="F271:L27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325:E325"/>
    <mergeCell ref="G325:M325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D173:E173"/>
    <mergeCell ref="G173:M173"/>
    <mergeCell ref="D195:E195"/>
    <mergeCell ref="F195:L195"/>
    <mergeCell ref="D148:E148"/>
    <mergeCell ref="G148:Q148"/>
    <mergeCell ref="D149:E149"/>
    <mergeCell ref="G149:Q149"/>
    <mergeCell ref="C175:Z175"/>
    <mergeCell ref="B141:Z141"/>
    <mergeCell ref="C143:F143"/>
    <mergeCell ref="C39:N39"/>
    <mergeCell ref="C57:N57"/>
    <mergeCell ref="C65:Z6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G119:T119"/>
    <mergeCell ref="D120:F120"/>
    <mergeCell ref="G120:T120"/>
    <mergeCell ref="D119:F11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97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177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4.1666666666666664E-2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0.05</v>
      </c>
      <c r="L13" s="10">
        <v>0.05</v>
      </c>
      <c r="M13" s="10">
        <v>0.05</v>
      </c>
      <c r="N13" s="10">
        <v>0.4</v>
      </c>
      <c r="O13" s="10">
        <v>0.4</v>
      </c>
      <c r="P13" s="10">
        <v>0.4</v>
      </c>
      <c r="Q13" s="10">
        <v>0.05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0.05</v>
      </c>
      <c r="L14" s="10">
        <v>0.05</v>
      </c>
      <c r="M14" s="10">
        <v>0.05</v>
      </c>
      <c r="N14" s="10">
        <v>0.4</v>
      </c>
      <c r="O14" s="10">
        <v>0.4</v>
      </c>
      <c r="P14" s="10">
        <v>0.4</v>
      </c>
      <c r="Q14" s="10">
        <v>0.05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0.05</v>
      </c>
      <c r="L15" s="10">
        <v>0.05</v>
      </c>
      <c r="M15" s="10">
        <v>0.05</v>
      </c>
      <c r="N15" s="10">
        <v>0.4</v>
      </c>
      <c r="O15" s="10">
        <v>0.4</v>
      </c>
      <c r="P15" s="10">
        <v>0.4</v>
      </c>
      <c r="Q15" s="10">
        <v>0.05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0.05</v>
      </c>
      <c r="L16" s="10">
        <v>0.05</v>
      </c>
      <c r="M16" s="10">
        <v>0.05</v>
      </c>
      <c r="N16" s="10">
        <v>0.4</v>
      </c>
      <c r="O16" s="10">
        <v>0.4</v>
      </c>
      <c r="P16" s="10">
        <v>0.4</v>
      </c>
      <c r="Q16" s="10">
        <v>0.05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0.05</v>
      </c>
      <c r="L17" s="10">
        <v>0.05</v>
      </c>
      <c r="M17" s="10">
        <v>0.05</v>
      </c>
      <c r="N17" s="10">
        <v>0.4</v>
      </c>
      <c r="O17" s="10">
        <v>0.4</v>
      </c>
      <c r="P17" s="10">
        <v>0.4</v>
      </c>
      <c r="Q17" s="10">
        <v>0.05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-1</v>
      </c>
      <c r="J49" s="22">
        <v>-1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-1</v>
      </c>
      <c r="R53" s="22">
        <v>-1</v>
      </c>
      <c r="S53" s="22">
        <v>-1</v>
      </c>
      <c r="T53" s="22">
        <v>-1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7" x14ac:dyDescent="0.25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7" x14ac:dyDescent="0.25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-1</v>
      </c>
      <c r="J67" s="22">
        <v>-1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-1</v>
      </c>
      <c r="R71" s="22">
        <v>-1</v>
      </c>
      <c r="S71" s="22">
        <v>-1</v>
      </c>
      <c r="T71" s="22">
        <v>-1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5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5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2.2000000000000002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0.08</v>
      </c>
      <c r="L124" s="57">
        <v>0</v>
      </c>
      <c r="M124" s="57">
        <v>0</v>
      </c>
      <c r="N124" s="57">
        <v>0</v>
      </c>
      <c r="O124" s="57">
        <v>0.12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0.08</v>
      </c>
      <c r="L125" s="57">
        <v>0</v>
      </c>
      <c r="M125" s="57">
        <v>0</v>
      </c>
      <c r="N125" s="57">
        <v>0</v>
      </c>
      <c r="O125" s="57">
        <v>0.12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0.08</v>
      </c>
      <c r="L126" s="57">
        <v>0</v>
      </c>
      <c r="M126" s="57">
        <v>0</v>
      </c>
      <c r="N126" s="57">
        <v>0</v>
      </c>
      <c r="O126" s="57">
        <v>0.12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0.08</v>
      </c>
      <c r="L127" s="57">
        <v>0</v>
      </c>
      <c r="M127" s="57">
        <v>0</v>
      </c>
      <c r="N127" s="57">
        <v>0</v>
      </c>
      <c r="O127" s="57">
        <v>0.12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0.08</v>
      </c>
      <c r="L128" s="57">
        <v>0</v>
      </c>
      <c r="M128" s="57">
        <v>0</v>
      </c>
      <c r="N128" s="57">
        <v>0</v>
      </c>
      <c r="O128" s="57">
        <v>0.12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0.77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0.5</v>
      </c>
      <c r="N154" s="22">
        <v>1</v>
      </c>
      <c r="O154" s="22">
        <v>0.5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0.5</v>
      </c>
      <c r="N155" s="22">
        <v>1</v>
      </c>
      <c r="O155" s="22">
        <v>0.5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0.5</v>
      </c>
      <c r="N156" s="22">
        <v>1</v>
      </c>
      <c r="O156" s="22">
        <v>0.5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0.5</v>
      </c>
      <c r="N157" s="22">
        <v>1</v>
      </c>
      <c r="O157" s="22">
        <v>0.5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0.5</v>
      </c>
      <c r="N158" s="22">
        <v>1</v>
      </c>
      <c r="O158" s="22">
        <v>0.5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0.5</v>
      </c>
      <c r="G165" s="22">
        <v>1</v>
      </c>
      <c r="H165" s="22">
        <v>1</v>
      </c>
      <c r="I165" s="22">
        <v>1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1</v>
      </c>
      <c r="N177" s="22">
        <v>1</v>
      </c>
      <c r="O177" s="22">
        <v>1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1</v>
      </c>
      <c r="N178" s="22">
        <v>1</v>
      </c>
      <c r="O178" s="22">
        <v>1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1</v>
      </c>
      <c r="N179" s="22">
        <v>1</v>
      </c>
      <c r="O179" s="22">
        <v>1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1</v>
      </c>
      <c r="N180" s="22">
        <v>1</v>
      </c>
      <c r="O180" s="22">
        <v>1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1</v>
      </c>
      <c r="N181" s="22">
        <v>1</v>
      </c>
      <c r="O181" s="22">
        <v>1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0.5</v>
      </c>
      <c r="G188" s="22">
        <v>1</v>
      </c>
      <c r="H188" s="22">
        <v>1</v>
      </c>
      <c r="I188" s="22">
        <v>1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1</v>
      </c>
      <c r="N200" s="22">
        <v>1</v>
      </c>
      <c r="O200" s="22">
        <v>1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1</v>
      </c>
      <c r="N201" s="22">
        <v>1</v>
      </c>
      <c r="O201" s="22">
        <v>1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1</v>
      </c>
      <c r="N202" s="22">
        <v>1</v>
      </c>
      <c r="O202" s="22">
        <v>1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1</v>
      </c>
      <c r="N203" s="22">
        <v>1</v>
      </c>
      <c r="O203" s="22">
        <v>1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1</v>
      </c>
      <c r="N204" s="22">
        <v>1</v>
      </c>
      <c r="O204" s="22">
        <v>1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0.5</v>
      </c>
      <c r="G211" s="22">
        <v>1</v>
      </c>
      <c r="H211" s="22">
        <v>1</v>
      </c>
      <c r="I211" s="22">
        <v>1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0.5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0.5</v>
      </c>
      <c r="G241" s="22">
        <v>1</v>
      </c>
      <c r="H241" s="22">
        <v>1</v>
      </c>
      <c r="I241" s="22">
        <v>1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0.5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0.5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0.5</v>
      </c>
      <c r="G264" s="22">
        <v>1</v>
      </c>
      <c r="H264" s="22">
        <v>1</v>
      </c>
      <c r="I264" s="22">
        <v>1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0.5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0.5</v>
      </c>
      <c r="L276" s="22">
        <v>0.5</v>
      </c>
      <c r="M276" s="22">
        <v>1</v>
      </c>
      <c r="N276" s="22">
        <v>1</v>
      </c>
      <c r="O276" s="22">
        <v>1</v>
      </c>
      <c r="P276" s="22">
        <v>1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0.5</v>
      </c>
      <c r="L277" s="22">
        <v>0.5</v>
      </c>
      <c r="M277" s="22">
        <v>1</v>
      </c>
      <c r="N277" s="22">
        <v>1</v>
      </c>
      <c r="O277" s="22">
        <v>1</v>
      </c>
      <c r="P277" s="22">
        <v>1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0.5</v>
      </c>
      <c r="L278" s="22">
        <v>0.5</v>
      </c>
      <c r="M278" s="22">
        <v>1</v>
      </c>
      <c r="N278" s="22">
        <v>1</v>
      </c>
      <c r="O278" s="22">
        <v>1</v>
      </c>
      <c r="P278" s="22">
        <v>1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0.5</v>
      </c>
      <c r="L279" s="22">
        <v>0.5</v>
      </c>
      <c r="M279" s="22">
        <v>1</v>
      </c>
      <c r="N279" s="22">
        <v>1</v>
      </c>
      <c r="O279" s="22">
        <v>1</v>
      </c>
      <c r="P279" s="22">
        <v>1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0.5</v>
      </c>
      <c r="L280" s="22">
        <v>0.5</v>
      </c>
      <c r="M280" s="22">
        <v>1</v>
      </c>
      <c r="N280" s="22">
        <v>1</v>
      </c>
      <c r="O280" s="22">
        <v>1</v>
      </c>
      <c r="P280" s="22">
        <v>1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0.5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0.5</v>
      </c>
      <c r="G287" s="22">
        <v>1</v>
      </c>
      <c r="H287" s="22">
        <v>1</v>
      </c>
      <c r="I287" s="22">
        <v>1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0.5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1:E301"/>
    <mergeCell ref="G301:Q301"/>
    <mergeCell ref="B246:Y246"/>
    <mergeCell ref="C251:Z251"/>
    <mergeCell ref="C185:N185"/>
    <mergeCell ref="B193:Z193"/>
    <mergeCell ref="C101:Z101"/>
    <mergeCell ref="C111:N111"/>
    <mergeCell ref="C122:Z122"/>
    <mergeCell ref="C132:N132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98:Z198"/>
    <mergeCell ref="C208:N208"/>
    <mergeCell ref="D302:E302"/>
    <mergeCell ref="G302:Q302"/>
    <mergeCell ref="D324:E324"/>
    <mergeCell ref="G324:M324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C261:N261"/>
    <mergeCell ref="B269:Z269"/>
    <mergeCell ref="C274:Z274"/>
    <mergeCell ref="C284:N284"/>
    <mergeCell ref="D271:E271"/>
    <mergeCell ref="F271:L27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325:E325"/>
    <mergeCell ref="G325:M325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D173:E173"/>
    <mergeCell ref="G173:M173"/>
    <mergeCell ref="D195:E195"/>
    <mergeCell ref="F195:L195"/>
    <mergeCell ref="D148:E148"/>
    <mergeCell ref="G148:Q148"/>
    <mergeCell ref="D149:E149"/>
    <mergeCell ref="G149:Q149"/>
    <mergeCell ref="C175:Z175"/>
    <mergeCell ref="B141:Z141"/>
    <mergeCell ref="C143:F143"/>
    <mergeCell ref="C39:N39"/>
    <mergeCell ref="C57:N57"/>
    <mergeCell ref="C65:Z6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G119:T119"/>
    <mergeCell ref="D120:F120"/>
    <mergeCell ref="G120:T120"/>
    <mergeCell ref="D119:F11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82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178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0.10208333333333346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0.05</v>
      </c>
      <c r="L13" s="10">
        <v>0.05</v>
      </c>
      <c r="M13" s="10">
        <v>0.05</v>
      </c>
      <c r="N13" s="10">
        <v>0.4</v>
      </c>
      <c r="O13" s="10">
        <v>0.4</v>
      </c>
      <c r="P13" s="10">
        <v>0.4</v>
      </c>
      <c r="Q13" s="10">
        <v>0.05</v>
      </c>
      <c r="R13" s="10">
        <v>0.05</v>
      </c>
      <c r="S13" s="10">
        <v>0.05</v>
      </c>
      <c r="T13" s="10">
        <v>0.1</v>
      </c>
      <c r="U13" s="10">
        <v>0.4</v>
      </c>
      <c r="V13" s="10">
        <v>0.3</v>
      </c>
      <c r="W13" s="10">
        <v>0.1</v>
      </c>
      <c r="X13" s="10">
        <v>0.05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0.05</v>
      </c>
      <c r="L14" s="10">
        <v>0.05</v>
      </c>
      <c r="M14" s="10">
        <v>0.05</v>
      </c>
      <c r="N14" s="10">
        <v>0.4</v>
      </c>
      <c r="O14" s="10">
        <v>0.4</v>
      </c>
      <c r="P14" s="10">
        <v>0.4</v>
      </c>
      <c r="Q14" s="10">
        <v>0.05</v>
      </c>
      <c r="R14" s="10">
        <v>0.05</v>
      </c>
      <c r="S14" s="10">
        <v>0.05</v>
      </c>
      <c r="T14" s="10">
        <v>0.1</v>
      </c>
      <c r="U14" s="10">
        <v>0.4</v>
      </c>
      <c r="V14" s="10">
        <v>0.3</v>
      </c>
      <c r="W14" s="10">
        <v>0.1</v>
      </c>
      <c r="X14" s="10">
        <v>0.05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0.05</v>
      </c>
      <c r="L15" s="10">
        <v>0.05</v>
      </c>
      <c r="M15" s="10">
        <v>0.05</v>
      </c>
      <c r="N15" s="10">
        <v>0.4</v>
      </c>
      <c r="O15" s="10">
        <v>0.4</v>
      </c>
      <c r="P15" s="10">
        <v>0.4</v>
      </c>
      <c r="Q15" s="10">
        <v>0.05</v>
      </c>
      <c r="R15" s="10">
        <v>0.05</v>
      </c>
      <c r="S15" s="10">
        <v>0.05</v>
      </c>
      <c r="T15" s="10">
        <v>0.1</v>
      </c>
      <c r="U15" s="10">
        <v>0.4</v>
      </c>
      <c r="V15" s="10">
        <v>0.3</v>
      </c>
      <c r="W15" s="10">
        <v>0.1</v>
      </c>
      <c r="X15" s="10">
        <v>0.05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0.05</v>
      </c>
      <c r="L16" s="10">
        <v>0.05</v>
      </c>
      <c r="M16" s="10">
        <v>0.05</v>
      </c>
      <c r="N16" s="10">
        <v>0.4</v>
      </c>
      <c r="O16" s="10">
        <v>0.4</v>
      </c>
      <c r="P16" s="10">
        <v>0.4</v>
      </c>
      <c r="Q16" s="10">
        <v>0.05</v>
      </c>
      <c r="R16" s="10">
        <v>0.05</v>
      </c>
      <c r="S16" s="10">
        <v>0.05</v>
      </c>
      <c r="T16" s="10">
        <v>0.1</v>
      </c>
      <c r="U16" s="10">
        <v>0.4</v>
      </c>
      <c r="V16" s="10">
        <v>0.3</v>
      </c>
      <c r="W16" s="10">
        <v>0.1</v>
      </c>
      <c r="X16" s="10">
        <v>0.05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0.05</v>
      </c>
      <c r="L17" s="10">
        <v>0.05</v>
      </c>
      <c r="M17" s="10">
        <v>0.05</v>
      </c>
      <c r="N17" s="10">
        <v>0.4</v>
      </c>
      <c r="O17" s="10">
        <v>0.4</v>
      </c>
      <c r="P17" s="10">
        <v>0.4</v>
      </c>
      <c r="Q17" s="10">
        <v>0.05</v>
      </c>
      <c r="R17" s="10">
        <v>0.05</v>
      </c>
      <c r="S17" s="10">
        <v>0.05</v>
      </c>
      <c r="T17" s="10">
        <v>0.1</v>
      </c>
      <c r="U17" s="10">
        <v>0.4</v>
      </c>
      <c r="V17" s="10">
        <v>0.3</v>
      </c>
      <c r="W17" s="10">
        <v>0.1</v>
      </c>
      <c r="X17" s="10">
        <v>0.05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0.05</v>
      </c>
      <c r="L18" s="10">
        <v>0.05</v>
      </c>
      <c r="M18" s="10">
        <v>0.05</v>
      </c>
      <c r="N18" s="10">
        <v>0.4</v>
      </c>
      <c r="O18" s="10">
        <v>0.4</v>
      </c>
      <c r="P18" s="10">
        <v>0.4</v>
      </c>
      <c r="Q18" s="10">
        <v>0.05</v>
      </c>
      <c r="R18" s="10">
        <v>0.05</v>
      </c>
      <c r="S18" s="10">
        <v>0.05</v>
      </c>
      <c r="T18" s="10">
        <v>0.1</v>
      </c>
      <c r="U18" s="10">
        <v>0.4</v>
      </c>
      <c r="V18" s="10">
        <v>0.3</v>
      </c>
      <c r="W18" s="10">
        <v>0.1</v>
      </c>
      <c r="X18" s="10">
        <v>0.05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0.05</v>
      </c>
      <c r="L19" s="10">
        <v>0.05</v>
      </c>
      <c r="M19" s="10">
        <v>0.05</v>
      </c>
      <c r="N19" s="10">
        <v>0.4</v>
      </c>
      <c r="O19" s="10">
        <v>0.4</v>
      </c>
      <c r="P19" s="10">
        <v>0.4</v>
      </c>
      <c r="Q19" s="10">
        <v>0.05</v>
      </c>
      <c r="R19" s="10">
        <v>0.05</v>
      </c>
      <c r="S19" s="10">
        <v>0.05</v>
      </c>
      <c r="T19" s="10">
        <v>0.1</v>
      </c>
      <c r="U19" s="10">
        <v>0.4</v>
      </c>
      <c r="V19" s="10">
        <v>0.3</v>
      </c>
      <c r="W19" s="10">
        <v>0.1</v>
      </c>
      <c r="X19" s="10">
        <v>0.05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0</v>
      </c>
      <c r="S31" s="22">
        <v>0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0</v>
      </c>
      <c r="S32" s="22">
        <v>0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0</v>
      </c>
      <c r="S33" s="22">
        <v>0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0</v>
      </c>
      <c r="S34" s="22">
        <v>0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0</v>
      </c>
      <c r="S35" s="22">
        <v>0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0</v>
      </c>
      <c r="S36" s="22">
        <v>0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0</v>
      </c>
      <c r="S37" s="23">
        <v>0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0</v>
      </c>
      <c r="R49" s="22">
        <v>0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0</v>
      </c>
      <c r="R50" s="22">
        <v>0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0</v>
      </c>
      <c r="R51" s="22">
        <v>0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0</v>
      </c>
      <c r="R52" s="22">
        <v>0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0</v>
      </c>
      <c r="R53" s="22">
        <v>0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0</v>
      </c>
      <c r="R54" s="22">
        <v>0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0</v>
      </c>
      <c r="R55" s="22">
        <v>0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0</v>
      </c>
      <c r="R67" s="22">
        <v>0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0</v>
      </c>
      <c r="R68" s="22">
        <v>0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0</v>
      </c>
      <c r="R69" s="22">
        <v>0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0</v>
      </c>
      <c r="R70" s="22">
        <v>0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0</v>
      </c>
      <c r="R71" s="22">
        <v>0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0</v>
      </c>
      <c r="R72" s="22">
        <v>0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0</v>
      </c>
      <c r="R73" s="22">
        <v>0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0</v>
      </c>
      <c r="R85" s="23">
        <v>0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0</v>
      </c>
      <c r="R86" s="23">
        <v>0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0</v>
      </c>
      <c r="R87" s="23">
        <v>0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0</v>
      </c>
      <c r="R88" s="23">
        <v>0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0</v>
      </c>
      <c r="R89" s="23">
        <v>0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0</v>
      </c>
      <c r="R90" s="23">
        <v>0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0</v>
      </c>
      <c r="R91" s="23">
        <v>0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0</v>
      </c>
      <c r="R103" s="22">
        <v>0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0</v>
      </c>
      <c r="R104" s="22">
        <v>0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0</v>
      </c>
      <c r="R105" s="22">
        <v>0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0</v>
      </c>
      <c r="R106" s="22">
        <v>0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0</v>
      </c>
      <c r="R107" s="22">
        <v>0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0</v>
      </c>
      <c r="R108" s="22">
        <v>0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0</v>
      </c>
      <c r="R109" s="22">
        <v>0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5.3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5.7142857142857141E-2</v>
      </c>
      <c r="L124" s="57">
        <v>0</v>
      </c>
      <c r="M124" s="57">
        <v>0</v>
      </c>
      <c r="N124" s="57">
        <v>0</v>
      </c>
      <c r="O124" s="57">
        <v>8.5714285714285701E-2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5.7142857142857141E-2</v>
      </c>
      <c r="L125" s="57">
        <v>0</v>
      </c>
      <c r="M125" s="57">
        <v>0</v>
      </c>
      <c r="N125" s="57">
        <v>0</v>
      </c>
      <c r="O125" s="57">
        <v>8.5714285714285701E-2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5.7142857142857141E-2</v>
      </c>
      <c r="L126" s="57">
        <v>0</v>
      </c>
      <c r="M126" s="57">
        <v>0</v>
      </c>
      <c r="N126" s="57">
        <v>0</v>
      </c>
      <c r="O126" s="57">
        <v>8.5714285714285701E-2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5.7142857142857141E-2</v>
      </c>
      <c r="L127" s="57">
        <v>0</v>
      </c>
      <c r="M127" s="57">
        <v>0</v>
      </c>
      <c r="N127" s="57">
        <v>0</v>
      </c>
      <c r="O127" s="57">
        <v>8.5714285714285701E-2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5.7142857142857141E-2</v>
      </c>
      <c r="L128" s="57">
        <v>0</v>
      </c>
      <c r="M128" s="57">
        <v>0</v>
      </c>
      <c r="N128" s="57">
        <v>0</v>
      </c>
      <c r="O128" s="57">
        <v>8.5714285714285701E-2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5.7142857142857141E-2</v>
      </c>
      <c r="L129" s="57">
        <v>0</v>
      </c>
      <c r="M129" s="57">
        <v>0</v>
      </c>
      <c r="N129" s="57">
        <v>0</v>
      </c>
      <c r="O129" s="57">
        <v>8.5714285714285701E-2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5.7142857142857141E-2</v>
      </c>
      <c r="L130" s="57">
        <v>0</v>
      </c>
      <c r="M130" s="57">
        <v>0</v>
      </c>
      <c r="N130" s="57">
        <v>0</v>
      </c>
      <c r="O130" s="57">
        <v>8.5714285714285701E-2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0.59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0.8</v>
      </c>
      <c r="O154" s="22">
        <v>0.8</v>
      </c>
      <c r="P154" s="22">
        <v>0.25</v>
      </c>
      <c r="Q154" s="22">
        <v>0</v>
      </c>
      <c r="R154" s="22">
        <v>0</v>
      </c>
      <c r="S154" s="22">
        <v>0</v>
      </c>
      <c r="T154" s="22">
        <v>0</v>
      </c>
      <c r="U154" s="22">
        <v>0.25</v>
      </c>
      <c r="V154" s="22">
        <v>0.8</v>
      </c>
      <c r="W154" s="22">
        <v>0.8</v>
      </c>
      <c r="X154" s="22">
        <v>0.25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0.8</v>
      </c>
      <c r="O155" s="22">
        <v>0.8</v>
      </c>
      <c r="P155" s="22">
        <v>0.25</v>
      </c>
      <c r="Q155" s="22">
        <v>0</v>
      </c>
      <c r="R155" s="22">
        <v>0</v>
      </c>
      <c r="S155" s="22">
        <v>0</v>
      </c>
      <c r="T155" s="22">
        <v>0</v>
      </c>
      <c r="U155" s="22">
        <v>0.25</v>
      </c>
      <c r="V155" s="22">
        <v>0.8</v>
      </c>
      <c r="W155" s="22">
        <v>0.8</v>
      </c>
      <c r="X155" s="22">
        <v>0.25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0.8</v>
      </c>
      <c r="O156" s="22">
        <v>0.8</v>
      </c>
      <c r="P156" s="22">
        <v>0.25</v>
      </c>
      <c r="Q156" s="22">
        <v>0</v>
      </c>
      <c r="R156" s="22">
        <v>0</v>
      </c>
      <c r="S156" s="22">
        <v>0</v>
      </c>
      <c r="T156" s="22">
        <v>0</v>
      </c>
      <c r="U156" s="22">
        <v>0.25</v>
      </c>
      <c r="V156" s="22">
        <v>0.8</v>
      </c>
      <c r="W156" s="22">
        <v>0.8</v>
      </c>
      <c r="X156" s="22">
        <v>0.25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0.8</v>
      </c>
      <c r="O157" s="22">
        <v>0.8</v>
      </c>
      <c r="P157" s="22">
        <v>0.25</v>
      </c>
      <c r="Q157" s="22">
        <v>0</v>
      </c>
      <c r="R157" s="22">
        <v>0</v>
      </c>
      <c r="S157" s="22">
        <v>0</v>
      </c>
      <c r="T157" s="22">
        <v>0</v>
      </c>
      <c r="U157" s="22">
        <v>0.25</v>
      </c>
      <c r="V157" s="22">
        <v>0.8</v>
      </c>
      <c r="W157" s="22">
        <v>0.8</v>
      </c>
      <c r="X157" s="22">
        <v>0.25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0.8</v>
      </c>
      <c r="O158" s="22">
        <v>0.8</v>
      </c>
      <c r="P158" s="22">
        <v>0.25</v>
      </c>
      <c r="Q158" s="22">
        <v>0</v>
      </c>
      <c r="R158" s="22">
        <v>0</v>
      </c>
      <c r="S158" s="22">
        <v>0</v>
      </c>
      <c r="T158" s="22">
        <v>0</v>
      </c>
      <c r="U158" s="22">
        <v>0.25</v>
      </c>
      <c r="V158" s="22">
        <v>0.8</v>
      </c>
      <c r="W158" s="22">
        <v>0.8</v>
      </c>
      <c r="X158" s="22">
        <v>0.25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0.8</v>
      </c>
      <c r="O159" s="22">
        <v>0.8</v>
      </c>
      <c r="P159" s="22">
        <v>0.25</v>
      </c>
      <c r="Q159" s="22">
        <v>0</v>
      </c>
      <c r="R159" s="22">
        <v>0</v>
      </c>
      <c r="S159" s="22">
        <v>0</v>
      </c>
      <c r="T159" s="22">
        <v>0</v>
      </c>
      <c r="U159" s="22">
        <v>0.25</v>
      </c>
      <c r="V159" s="22">
        <v>0.8</v>
      </c>
      <c r="W159" s="22">
        <v>0.8</v>
      </c>
      <c r="X159" s="22">
        <v>0.25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0.8</v>
      </c>
      <c r="O160" s="22">
        <v>0.8</v>
      </c>
      <c r="P160" s="22">
        <v>0.25</v>
      </c>
      <c r="Q160" s="22">
        <v>0</v>
      </c>
      <c r="R160" s="22">
        <v>0</v>
      </c>
      <c r="S160" s="22">
        <v>0</v>
      </c>
      <c r="T160" s="22">
        <v>0</v>
      </c>
      <c r="U160" s="22">
        <v>0.25</v>
      </c>
      <c r="V160" s="22">
        <v>0.8</v>
      </c>
      <c r="W160" s="22">
        <v>0.8</v>
      </c>
      <c r="X160" s="22">
        <v>0.25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1</v>
      </c>
      <c r="O177" s="22">
        <v>1</v>
      </c>
      <c r="P177" s="22">
        <v>1</v>
      </c>
      <c r="Q177" s="22">
        <v>0</v>
      </c>
      <c r="R177" s="22">
        <v>0</v>
      </c>
      <c r="S177" s="22">
        <v>0</v>
      </c>
      <c r="T177" s="22">
        <v>0</v>
      </c>
      <c r="U177" s="22">
        <v>1</v>
      </c>
      <c r="V177" s="22">
        <v>1</v>
      </c>
      <c r="W177" s="22">
        <v>1</v>
      </c>
      <c r="X177" s="22">
        <v>1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1</v>
      </c>
      <c r="O178" s="22">
        <v>1</v>
      </c>
      <c r="P178" s="22">
        <v>1</v>
      </c>
      <c r="Q178" s="22">
        <v>0</v>
      </c>
      <c r="R178" s="22">
        <v>0</v>
      </c>
      <c r="S178" s="22">
        <v>0</v>
      </c>
      <c r="T178" s="22">
        <v>0</v>
      </c>
      <c r="U178" s="22">
        <v>1</v>
      </c>
      <c r="V178" s="22">
        <v>1</v>
      </c>
      <c r="W178" s="22">
        <v>1</v>
      </c>
      <c r="X178" s="22">
        <v>1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1</v>
      </c>
      <c r="O179" s="22">
        <v>1</v>
      </c>
      <c r="P179" s="22">
        <v>1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1</v>
      </c>
      <c r="W179" s="22">
        <v>1</v>
      </c>
      <c r="X179" s="22">
        <v>1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1</v>
      </c>
      <c r="O180" s="22">
        <v>1</v>
      </c>
      <c r="P180" s="22">
        <v>1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1</v>
      </c>
      <c r="W180" s="22">
        <v>1</v>
      </c>
      <c r="X180" s="22">
        <v>1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1</v>
      </c>
      <c r="O181" s="22">
        <v>1</v>
      </c>
      <c r="P181" s="22">
        <v>1</v>
      </c>
      <c r="Q181" s="22">
        <v>0</v>
      </c>
      <c r="R181" s="22">
        <v>0</v>
      </c>
      <c r="S181" s="22">
        <v>0</v>
      </c>
      <c r="T181" s="22">
        <v>0</v>
      </c>
      <c r="U181" s="22">
        <v>1</v>
      </c>
      <c r="V181" s="22">
        <v>1</v>
      </c>
      <c r="W181" s="22">
        <v>1</v>
      </c>
      <c r="X181" s="22">
        <v>1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1</v>
      </c>
      <c r="O182" s="22">
        <v>1</v>
      </c>
      <c r="P182" s="22">
        <v>1</v>
      </c>
      <c r="Q182" s="22">
        <v>0</v>
      </c>
      <c r="R182" s="22">
        <v>0</v>
      </c>
      <c r="S182" s="22">
        <v>0</v>
      </c>
      <c r="T182" s="22">
        <v>0</v>
      </c>
      <c r="U182" s="22">
        <v>1</v>
      </c>
      <c r="V182" s="22">
        <v>1</v>
      </c>
      <c r="W182" s="22">
        <v>1</v>
      </c>
      <c r="X182" s="22">
        <v>1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1</v>
      </c>
      <c r="O183" s="22">
        <v>1</v>
      </c>
      <c r="P183" s="22">
        <v>1</v>
      </c>
      <c r="Q183" s="22">
        <v>0</v>
      </c>
      <c r="R183" s="22">
        <v>0</v>
      </c>
      <c r="S183" s="22">
        <v>0</v>
      </c>
      <c r="T183" s="22">
        <v>0</v>
      </c>
      <c r="U183" s="22">
        <v>1</v>
      </c>
      <c r="V183" s="22">
        <v>1</v>
      </c>
      <c r="W183" s="22">
        <v>1</v>
      </c>
      <c r="X183" s="22">
        <v>1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1</v>
      </c>
      <c r="P200" s="22">
        <v>1</v>
      </c>
      <c r="Q200" s="22">
        <v>0</v>
      </c>
      <c r="R200" s="22">
        <v>0</v>
      </c>
      <c r="S200" s="22">
        <v>0</v>
      </c>
      <c r="T200" s="22">
        <v>0</v>
      </c>
      <c r="U200" s="22">
        <v>1</v>
      </c>
      <c r="V200" s="22">
        <v>1</v>
      </c>
      <c r="W200" s="22">
        <v>1</v>
      </c>
      <c r="X200" s="22">
        <v>1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1</v>
      </c>
      <c r="O201" s="22">
        <v>1</v>
      </c>
      <c r="P201" s="22">
        <v>1</v>
      </c>
      <c r="Q201" s="22">
        <v>0</v>
      </c>
      <c r="R201" s="22">
        <v>0</v>
      </c>
      <c r="S201" s="22">
        <v>0</v>
      </c>
      <c r="T201" s="22">
        <v>0</v>
      </c>
      <c r="U201" s="22">
        <v>1</v>
      </c>
      <c r="V201" s="22">
        <v>1</v>
      </c>
      <c r="W201" s="22">
        <v>1</v>
      </c>
      <c r="X201" s="22">
        <v>1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1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1</v>
      </c>
      <c r="W202" s="22">
        <v>1</v>
      </c>
      <c r="X202" s="22">
        <v>1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1</v>
      </c>
      <c r="O203" s="22">
        <v>1</v>
      </c>
      <c r="P203" s="22">
        <v>1</v>
      </c>
      <c r="Q203" s="22">
        <v>0</v>
      </c>
      <c r="R203" s="22">
        <v>0</v>
      </c>
      <c r="S203" s="22">
        <v>0</v>
      </c>
      <c r="T203" s="22">
        <v>0</v>
      </c>
      <c r="U203" s="22">
        <v>1</v>
      </c>
      <c r="V203" s="22">
        <v>1</v>
      </c>
      <c r="W203" s="22">
        <v>1</v>
      </c>
      <c r="X203" s="22">
        <v>1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1</v>
      </c>
      <c r="O204" s="22">
        <v>1</v>
      </c>
      <c r="P204" s="22">
        <v>1</v>
      </c>
      <c r="Q204" s="22">
        <v>0</v>
      </c>
      <c r="R204" s="22">
        <v>0</v>
      </c>
      <c r="S204" s="22">
        <v>0</v>
      </c>
      <c r="T204" s="22">
        <v>0</v>
      </c>
      <c r="U204" s="22">
        <v>1</v>
      </c>
      <c r="V204" s="22">
        <v>1</v>
      </c>
      <c r="W204" s="22">
        <v>1</v>
      </c>
      <c r="X204" s="22">
        <v>1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1</v>
      </c>
      <c r="O205" s="22">
        <v>1</v>
      </c>
      <c r="P205" s="22">
        <v>1</v>
      </c>
      <c r="Q205" s="22">
        <v>0</v>
      </c>
      <c r="R205" s="22">
        <v>0</v>
      </c>
      <c r="S205" s="22">
        <v>0</v>
      </c>
      <c r="T205" s="22">
        <v>0</v>
      </c>
      <c r="U205" s="22">
        <v>1</v>
      </c>
      <c r="V205" s="22">
        <v>1</v>
      </c>
      <c r="W205" s="22">
        <v>1</v>
      </c>
      <c r="X205" s="22">
        <v>1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1</v>
      </c>
      <c r="O206" s="22">
        <v>1</v>
      </c>
      <c r="P206" s="22">
        <v>1</v>
      </c>
      <c r="Q206" s="22">
        <v>0</v>
      </c>
      <c r="R206" s="22">
        <v>0</v>
      </c>
      <c r="S206" s="22">
        <v>0</v>
      </c>
      <c r="T206" s="22">
        <v>0</v>
      </c>
      <c r="U206" s="22">
        <v>1</v>
      </c>
      <c r="V206" s="22">
        <v>1</v>
      </c>
      <c r="W206" s="22">
        <v>1</v>
      </c>
      <c r="X206" s="22">
        <v>1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0</v>
      </c>
      <c r="R230" s="22">
        <v>0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0</v>
      </c>
      <c r="R231" s="22">
        <v>0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0</v>
      </c>
      <c r="R232" s="22">
        <v>0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0</v>
      </c>
      <c r="R233" s="22">
        <v>0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0</v>
      </c>
      <c r="R234" s="22">
        <v>0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0</v>
      </c>
      <c r="R235" s="22">
        <v>0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0</v>
      </c>
      <c r="R236" s="22">
        <v>0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0</v>
      </c>
      <c r="R253" s="22">
        <v>0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0</v>
      </c>
      <c r="R254" s="22">
        <v>0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0</v>
      </c>
      <c r="R255" s="22">
        <v>0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0</v>
      </c>
      <c r="R256" s="22">
        <v>0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0</v>
      </c>
      <c r="R257" s="22">
        <v>0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0</v>
      </c>
      <c r="R258" s="22">
        <v>0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0</v>
      </c>
      <c r="R259" s="22">
        <v>0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0.5</v>
      </c>
      <c r="M276" s="22">
        <v>0.5</v>
      </c>
      <c r="N276" s="22">
        <v>1</v>
      </c>
      <c r="O276" s="22">
        <v>1</v>
      </c>
      <c r="P276" s="22">
        <v>1</v>
      </c>
      <c r="Q276" s="22">
        <v>0</v>
      </c>
      <c r="R276" s="22">
        <v>0</v>
      </c>
      <c r="S276" s="22">
        <v>0.5</v>
      </c>
      <c r="T276" s="22">
        <v>0.5</v>
      </c>
      <c r="U276" s="22">
        <v>1</v>
      </c>
      <c r="V276" s="22">
        <v>1</v>
      </c>
      <c r="W276" s="22">
        <v>1</v>
      </c>
      <c r="X276" s="22">
        <v>1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0.5</v>
      </c>
      <c r="M277" s="22">
        <v>0.5</v>
      </c>
      <c r="N277" s="22">
        <v>1</v>
      </c>
      <c r="O277" s="22">
        <v>1</v>
      </c>
      <c r="P277" s="22">
        <v>1</v>
      </c>
      <c r="Q277" s="22">
        <v>0</v>
      </c>
      <c r="R277" s="22">
        <v>0</v>
      </c>
      <c r="S277" s="22">
        <v>0.5</v>
      </c>
      <c r="T277" s="22">
        <v>0.5</v>
      </c>
      <c r="U277" s="22">
        <v>1</v>
      </c>
      <c r="V277" s="22">
        <v>1</v>
      </c>
      <c r="W277" s="22">
        <v>1</v>
      </c>
      <c r="X277" s="22">
        <v>1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0.5</v>
      </c>
      <c r="M278" s="22">
        <v>0.5</v>
      </c>
      <c r="N278" s="22">
        <v>1</v>
      </c>
      <c r="O278" s="22">
        <v>1</v>
      </c>
      <c r="P278" s="22">
        <v>1</v>
      </c>
      <c r="Q278" s="22">
        <v>0</v>
      </c>
      <c r="R278" s="22">
        <v>0</v>
      </c>
      <c r="S278" s="22">
        <v>0.5</v>
      </c>
      <c r="T278" s="22">
        <v>0.5</v>
      </c>
      <c r="U278" s="22">
        <v>1</v>
      </c>
      <c r="V278" s="22">
        <v>1</v>
      </c>
      <c r="W278" s="22">
        <v>1</v>
      </c>
      <c r="X278" s="22">
        <v>1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0.5</v>
      </c>
      <c r="M279" s="22">
        <v>0.5</v>
      </c>
      <c r="N279" s="22">
        <v>1</v>
      </c>
      <c r="O279" s="22">
        <v>1</v>
      </c>
      <c r="P279" s="22">
        <v>1</v>
      </c>
      <c r="Q279" s="22">
        <v>0</v>
      </c>
      <c r="R279" s="22">
        <v>0</v>
      </c>
      <c r="S279" s="22">
        <v>0.5</v>
      </c>
      <c r="T279" s="22">
        <v>0.5</v>
      </c>
      <c r="U279" s="22">
        <v>1</v>
      </c>
      <c r="V279" s="22">
        <v>1</v>
      </c>
      <c r="W279" s="22">
        <v>1</v>
      </c>
      <c r="X279" s="22">
        <v>1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0.5</v>
      </c>
      <c r="M280" s="22">
        <v>0.5</v>
      </c>
      <c r="N280" s="22">
        <v>1</v>
      </c>
      <c r="O280" s="22">
        <v>1</v>
      </c>
      <c r="P280" s="22">
        <v>1</v>
      </c>
      <c r="Q280" s="22">
        <v>0</v>
      </c>
      <c r="R280" s="22">
        <v>0</v>
      </c>
      <c r="S280" s="22">
        <v>0.5</v>
      </c>
      <c r="T280" s="22">
        <v>0.5</v>
      </c>
      <c r="U280" s="22">
        <v>1</v>
      </c>
      <c r="V280" s="22">
        <v>1</v>
      </c>
      <c r="W280" s="22">
        <v>1</v>
      </c>
      <c r="X280" s="22">
        <v>1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0.5</v>
      </c>
      <c r="M281" s="22">
        <v>0.5</v>
      </c>
      <c r="N281" s="22">
        <v>1</v>
      </c>
      <c r="O281" s="22">
        <v>1</v>
      </c>
      <c r="P281" s="22">
        <v>1</v>
      </c>
      <c r="Q281" s="22">
        <v>0</v>
      </c>
      <c r="R281" s="22">
        <v>0</v>
      </c>
      <c r="S281" s="22">
        <v>0.5</v>
      </c>
      <c r="T281" s="22">
        <v>0.5</v>
      </c>
      <c r="U281" s="22">
        <v>1</v>
      </c>
      <c r="V281" s="22">
        <v>1</v>
      </c>
      <c r="W281" s="22">
        <v>1</v>
      </c>
      <c r="X281" s="22">
        <v>1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0.5</v>
      </c>
      <c r="M282" s="22">
        <v>0.5</v>
      </c>
      <c r="N282" s="22">
        <v>1</v>
      </c>
      <c r="O282" s="22">
        <v>1</v>
      </c>
      <c r="P282" s="22">
        <v>1</v>
      </c>
      <c r="Q282" s="22">
        <v>0</v>
      </c>
      <c r="R282" s="22">
        <v>0</v>
      </c>
      <c r="S282" s="22">
        <v>0.5</v>
      </c>
      <c r="T282" s="22">
        <v>0.5</v>
      </c>
      <c r="U282" s="22">
        <v>1</v>
      </c>
      <c r="V282" s="22">
        <v>1</v>
      </c>
      <c r="W282" s="22">
        <v>1</v>
      </c>
      <c r="X282" s="22">
        <v>1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0</v>
      </c>
      <c r="R306" s="22">
        <v>0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1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0</v>
      </c>
      <c r="R307" s="22">
        <v>0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1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0</v>
      </c>
      <c r="R308" s="22">
        <v>0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1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0</v>
      </c>
      <c r="R309" s="22">
        <v>0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1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0</v>
      </c>
      <c r="R310" s="22">
        <v>0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1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0</v>
      </c>
      <c r="R311" s="22">
        <v>0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1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0</v>
      </c>
      <c r="R329" s="22">
        <v>0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0</v>
      </c>
      <c r="R330" s="22">
        <v>0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0</v>
      </c>
      <c r="R331" s="22">
        <v>0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0</v>
      </c>
      <c r="R332" s="22">
        <v>0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0</v>
      </c>
      <c r="R333" s="22">
        <v>0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0</v>
      </c>
      <c r="R334" s="22">
        <v>0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0</v>
      </c>
      <c r="R352" s="22">
        <v>0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1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0</v>
      </c>
      <c r="R353" s="22">
        <v>0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1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0</v>
      </c>
      <c r="R354" s="22">
        <v>0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1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0</v>
      </c>
      <c r="R355" s="22">
        <v>0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1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0</v>
      </c>
      <c r="R356" s="22">
        <v>0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1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0</v>
      </c>
      <c r="R357" s="22">
        <v>0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1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1:E301"/>
    <mergeCell ref="G301:Q301"/>
    <mergeCell ref="B246:Y246"/>
    <mergeCell ref="C251:Z251"/>
    <mergeCell ref="C185:N185"/>
    <mergeCell ref="B193:Z193"/>
    <mergeCell ref="C101:Z101"/>
    <mergeCell ref="C111:N111"/>
    <mergeCell ref="C122:Z122"/>
    <mergeCell ref="C132:N132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98:Z198"/>
    <mergeCell ref="C208:N208"/>
    <mergeCell ref="D302:E302"/>
    <mergeCell ref="G302:Q302"/>
    <mergeCell ref="D324:E324"/>
    <mergeCell ref="G324:M324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C261:N261"/>
    <mergeCell ref="B269:Z269"/>
    <mergeCell ref="C274:Z274"/>
    <mergeCell ref="C284:N284"/>
    <mergeCell ref="D271:E271"/>
    <mergeCell ref="F271:L27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325:E325"/>
    <mergeCell ref="G325:M325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D173:E173"/>
    <mergeCell ref="G173:M173"/>
    <mergeCell ref="D195:E195"/>
    <mergeCell ref="F195:L195"/>
    <mergeCell ref="D148:E148"/>
    <mergeCell ref="G148:Q148"/>
    <mergeCell ref="D149:E149"/>
    <mergeCell ref="G149:Q149"/>
    <mergeCell ref="C175:Z175"/>
    <mergeCell ref="B141:Z141"/>
    <mergeCell ref="C143:F143"/>
    <mergeCell ref="C39:N39"/>
    <mergeCell ref="C57:N57"/>
    <mergeCell ref="C65:Z6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G119:T119"/>
    <mergeCell ref="D120:F120"/>
    <mergeCell ref="G120:T120"/>
    <mergeCell ref="D119:F11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37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135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179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8.7500000000000078E-2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0.05</v>
      </c>
      <c r="L13" s="10">
        <v>0.05</v>
      </c>
      <c r="M13" s="10">
        <v>0.05</v>
      </c>
      <c r="N13" s="10">
        <v>0.4</v>
      </c>
      <c r="O13" s="10">
        <v>0.4</v>
      </c>
      <c r="P13" s="10">
        <v>0.4</v>
      </c>
      <c r="Q13" s="10">
        <v>0.05</v>
      </c>
      <c r="R13" s="10">
        <v>0.05</v>
      </c>
      <c r="S13" s="10">
        <v>0.05</v>
      </c>
      <c r="T13" s="10">
        <v>0.1</v>
      </c>
      <c r="U13" s="10">
        <v>0.4</v>
      </c>
      <c r="V13" s="10">
        <v>0.3</v>
      </c>
      <c r="W13" s="10">
        <v>0.1</v>
      </c>
      <c r="X13" s="10">
        <v>0.05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0.05</v>
      </c>
      <c r="L14" s="10">
        <v>0.05</v>
      </c>
      <c r="M14" s="10">
        <v>0.05</v>
      </c>
      <c r="N14" s="10">
        <v>0.4</v>
      </c>
      <c r="O14" s="10">
        <v>0.4</v>
      </c>
      <c r="P14" s="10">
        <v>0.4</v>
      </c>
      <c r="Q14" s="10">
        <v>0.05</v>
      </c>
      <c r="R14" s="10">
        <v>0.05</v>
      </c>
      <c r="S14" s="10">
        <v>0.05</v>
      </c>
      <c r="T14" s="10">
        <v>0.1</v>
      </c>
      <c r="U14" s="10">
        <v>0.4</v>
      </c>
      <c r="V14" s="10">
        <v>0.3</v>
      </c>
      <c r="W14" s="10">
        <v>0.1</v>
      </c>
      <c r="X14" s="10">
        <v>0.05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0.05</v>
      </c>
      <c r="L15" s="10">
        <v>0.05</v>
      </c>
      <c r="M15" s="10">
        <v>0.05</v>
      </c>
      <c r="N15" s="10">
        <v>0.4</v>
      </c>
      <c r="O15" s="10">
        <v>0.4</v>
      </c>
      <c r="P15" s="10">
        <v>0.4</v>
      </c>
      <c r="Q15" s="10">
        <v>0.05</v>
      </c>
      <c r="R15" s="10">
        <v>0.05</v>
      </c>
      <c r="S15" s="10">
        <v>0.05</v>
      </c>
      <c r="T15" s="10">
        <v>0.1</v>
      </c>
      <c r="U15" s="10">
        <v>0.4</v>
      </c>
      <c r="V15" s="10">
        <v>0.3</v>
      </c>
      <c r="W15" s="10">
        <v>0.1</v>
      </c>
      <c r="X15" s="10">
        <v>0.05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0.05</v>
      </c>
      <c r="L16" s="10">
        <v>0.05</v>
      </c>
      <c r="M16" s="10">
        <v>0.05</v>
      </c>
      <c r="N16" s="10">
        <v>0.4</v>
      </c>
      <c r="O16" s="10">
        <v>0.4</v>
      </c>
      <c r="P16" s="10">
        <v>0.4</v>
      </c>
      <c r="Q16" s="10">
        <v>0.05</v>
      </c>
      <c r="R16" s="10">
        <v>0.05</v>
      </c>
      <c r="S16" s="10">
        <v>0.05</v>
      </c>
      <c r="T16" s="10">
        <v>0.1</v>
      </c>
      <c r="U16" s="10">
        <v>0.4</v>
      </c>
      <c r="V16" s="10">
        <v>0.3</v>
      </c>
      <c r="W16" s="10">
        <v>0.1</v>
      </c>
      <c r="X16" s="10">
        <v>0.05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0.05</v>
      </c>
      <c r="L17" s="10">
        <v>0.05</v>
      </c>
      <c r="M17" s="10">
        <v>0.05</v>
      </c>
      <c r="N17" s="10">
        <v>0.4</v>
      </c>
      <c r="O17" s="10">
        <v>0.4</v>
      </c>
      <c r="P17" s="10">
        <v>0.4</v>
      </c>
      <c r="Q17" s="10">
        <v>0.05</v>
      </c>
      <c r="R17" s="10">
        <v>0.05</v>
      </c>
      <c r="S17" s="10">
        <v>0.05</v>
      </c>
      <c r="T17" s="10">
        <v>0.1</v>
      </c>
      <c r="U17" s="10">
        <v>0.4</v>
      </c>
      <c r="V17" s="10">
        <v>0.3</v>
      </c>
      <c r="W17" s="10">
        <v>0.1</v>
      </c>
      <c r="X17" s="10">
        <v>0.05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0.05</v>
      </c>
      <c r="L18" s="10">
        <v>0.05</v>
      </c>
      <c r="M18" s="10">
        <v>0.05</v>
      </c>
      <c r="N18" s="10">
        <v>0.4</v>
      </c>
      <c r="O18" s="10">
        <v>0.4</v>
      </c>
      <c r="P18" s="10">
        <v>0.4</v>
      </c>
      <c r="Q18" s="10">
        <v>0.05</v>
      </c>
      <c r="R18" s="10">
        <v>0.05</v>
      </c>
      <c r="S18" s="10">
        <v>0.05</v>
      </c>
      <c r="T18" s="10">
        <v>0.1</v>
      </c>
      <c r="U18" s="10">
        <v>0.4</v>
      </c>
      <c r="V18" s="10">
        <v>0.3</v>
      </c>
      <c r="W18" s="10">
        <v>0.1</v>
      </c>
      <c r="X18" s="10">
        <v>0.05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0</v>
      </c>
      <c r="S31" s="22">
        <v>0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0</v>
      </c>
      <c r="S32" s="22">
        <v>0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0</v>
      </c>
      <c r="S33" s="22">
        <v>0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0</v>
      </c>
      <c r="S34" s="22">
        <v>0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0</v>
      </c>
      <c r="S35" s="22">
        <v>0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0</v>
      </c>
      <c r="S36" s="22">
        <v>0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0</v>
      </c>
      <c r="R49" s="22">
        <v>0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0</v>
      </c>
      <c r="R50" s="22">
        <v>0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0</v>
      </c>
      <c r="R51" s="22">
        <v>0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0</v>
      </c>
      <c r="R52" s="22">
        <v>0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0</v>
      </c>
      <c r="R53" s="22">
        <v>0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0</v>
      </c>
      <c r="R54" s="22">
        <v>0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0</v>
      </c>
      <c r="R67" s="22">
        <v>0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0</v>
      </c>
      <c r="R68" s="22">
        <v>0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0</v>
      </c>
      <c r="R69" s="22">
        <v>0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0</v>
      </c>
      <c r="R70" s="22">
        <v>0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0</v>
      </c>
      <c r="R71" s="22">
        <v>0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0</v>
      </c>
      <c r="R72" s="22">
        <v>0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0</v>
      </c>
      <c r="R85" s="23">
        <v>0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0</v>
      </c>
      <c r="R86" s="23">
        <v>0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0</v>
      </c>
      <c r="R87" s="23">
        <v>0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0</v>
      </c>
      <c r="R88" s="23">
        <v>0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0</v>
      </c>
      <c r="R89" s="23">
        <v>0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0</v>
      </c>
      <c r="R90" s="23">
        <v>0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0</v>
      </c>
      <c r="R103" s="22">
        <v>0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0</v>
      </c>
      <c r="R104" s="22">
        <v>0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0</v>
      </c>
      <c r="R105" s="22">
        <v>0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0</v>
      </c>
      <c r="R106" s="22">
        <v>0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0</v>
      </c>
      <c r="R107" s="22">
        <v>0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0</v>
      </c>
      <c r="R108" s="22">
        <v>0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4.7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6.6666666666666666E-2</v>
      </c>
      <c r="L124" s="57">
        <v>0</v>
      </c>
      <c r="M124" s="57">
        <v>0</v>
      </c>
      <c r="N124" s="57">
        <v>0</v>
      </c>
      <c r="O124" s="57">
        <v>0.1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6.6666666666666666E-2</v>
      </c>
      <c r="L125" s="57">
        <v>0</v>
      </c>
      <c r="M125" s="57">
        <v>0</v>
      </c>
      <c r="N125" s="57">
        <v>0</v>
      </c>
      <c r="O125" s="57">
        <v>0.1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6.6666666666666666E-2</v>
      </c>
      <c r="L126" s="57">
        <v>0</v>
      </c>
      <c r="M126" s="57">
        <v>0</v>
      </c>
      <c r="N126" s="57">
        <v>0</v>
      </c>
      <c r="O126" s="57">
        <v>0.1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6.6666666666666666E-2</v>
      </c>
      <c r="L127" s="57">
        <v>0</v>
      </c>
      <c r="M127" s="57">
        <v>0</v>
      </c>
      <c r="N127" s="57">
        <v>0</v>
      </c>
      <c r="O127" s="57">
        <v>0.1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6.6666666666666666E-2</v>
      </c>
      <c r="L128" s="57">
        <v>0</v>
      </c>
      <c r="M128" s="57">
        <v>0</v>
      </c>
      <c r="N128" s="57">
        <v>0</v>
      </c>
      <c r="O128" s="57">
        <v>0.1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6.6666666666666666E-2</v>
      </c>
      <c r="L129" s="57">
        <v>0</v>
      </c>
      <c r="M129" s="57">
        <v>0</v>
      </c>
      <c r="N129" s="57">
        <v>0</v>
      </c>
      <c r="O129" s="57">
        <v>0.1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0.59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0.8</v>
      </c>
      <c r="O154" s="22">
        <v>0.8</v>
      </c>
      <c r="P154" s="22">
        <v>0.25</v>
      </c>
      <c r="Q154" s="22">
        <v>0</v>
      </c>
      <c r="R154" s="22">
        <v>0</v>
      </c>
      <c r="S154" s="22">
        <v>0</v>
      </c>
      <c r="T154" s="22">
        <v>0</v>
      </c>
      <c r="U154" s="22">
        <v>0.25</v>
      </c>
      <c r="V154" s="22">
        <v>0.8</v>
      </c>
      <c r="W154" s="22">
        <v>0.8</v>
      </c>
      <c r="X154" s="22">
        <v>0.25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0.8</v>
      </c>
      <c r="O155" s="22">
        <v>0.8</v>
      </c>
      <c r="P155" s="22">
        <v>0.25</v>
      </c>
      <c r="Q155" s="22">
        <v>0</v>
      </c>
      <c r="R155" s="22">
        <v>0</v>
      </c>
      <c r="S155" s="22">
        <v>0</v>
      </c>
      <c r="T155" s="22">
        <v>0</v>
      </c>
      <c r="U155" s="22">
        <v>0.25</v>
      </c>
      <c r="V155" s="22">
        <v>0.8</v>
      </c>
      <c r="W155" s="22">
        <v>0.8</v>
      </c>
      <c r="X155" s="22">
        <v>0.25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0.8</v>
      </c>
      <c r="O156" s="22">
        <v>0.8</v>
      </c>
      <c r="P156" s="22">
        <v>0.25</v>
      </c>
      <c r="Q156" s="22">
        <v>0</v>
      </c>
      <c r="R156" s="22">
        <v>0</v>
      </c>
      <c r="S156" s="22">
        <v>0</v>
      </c>
      <c r="T156" s="22">
        <v>0</v>
      </c>
      <c r="U156" s="22">
        <v>0.25</v>
      </c>
      <c r="V156" s="22">
        <v>0.8</v>
      </c>
      <c r="W156" s="22">
        <v>0.8</v>
      </c>
      <c r="X156" s="22">
        <v>0.25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0.8</v>
      </c>
      <c r="O157" s="22">
        <v>0.8</v>
      </c>
      <c r="P157" s="22">
        <v>0.25</v>
      </c>
      <c r="Q157" s="22">
        <v>0</v>
      </c>
      <c r="R157" s="22">
        <v>0</v>
      </c>
      <c r="S157" s="22">
        <v>0</v>
      </c>
      <c r="T157" s="22">
        <v>0</v>
      </c>
      <c r="U157" s="22">
        <v>0.25</v>
      </c>
      <c r="V157" s="22">
        <v>0.8</v>
      </c>
      <c r="W157" s="22">
        <v>0.8</v>
      </c>
      <c r="X157" s="22">
        <v>0.25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0.8</v>
      </c>
      <c r="O158" s="22">
        <v>0.8</v>
      </c>
      <c r="P158" s="22">
        <v>0.25</v>
      </c>
      <c r="Q158" s="22">
        <v>0</v>
      </c>
      <c r="R158" s="22">
        <v>0</v>
      </c>
      <c r="S158" s="22">
        <v>0</v>
      </c>
      <c r="T158" s="22">
        <v>0</v>
      </c>
      <c r="U158" s="22">
        <v>0.25</v>
      </c>
      <c r="V158" s="22">
        <v>0.8</v>
      </c>
      <c r="W158" s="22">
        <v>0.8</v>
      </c>
      <c r="X158" s="22">
        <v>0.25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0.8</v>
      </c>
      <c r="O159" s="22">
        <v>0.8</v>
      </c>
      <c r="P159" s="22">
        <v>0.25</v>
      </c>
      <c r="Q159" s="22">
        <v>0</v>
      </c>
      <c r="R159" s="22">
        <v>0</v>
      </c>
      <c r="S159" s="22">
        <v>0</v>
      </c>
      <c r="T159" s="22">
        <v>0</v>
      </c>
      <c r="U159" s="22">
        <v>0.25</v>
      </c>
      <c r="V159" s="22">
        <v>0.8</v>
      </c>
      <c r="W159" s="22">
        <v>0.8</v>
      </c>
      <c r="X159" s="22">
        <v>0.25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1</v>
      </c>
      <c r="O177" s="22">
        <v>1</v>
      </c>
      <c r="P177" s="22">
        <v>1</v>
      </c>
      <c r="Q177" s="22">
        <v>0</v>
      </c>
      <c r="R177" s="22">
        <v>0</v>
      </c>
      <c r="S177" s="22">
        <v>0</v>
      </c>
      <c r="T177" s="22">
        <v>0</v>
      </c>
      <c r="U177" s="22">
        <v>1</v>
      </c>
      <c r="V177" s="22">
        <v>1</v>
      </c>
      <c r="W177" s="22">
        <v>1</v>
      </c>
      <c r="X177" s="22">
        <v>1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1</v>
      </c>
      <c r="O178" s="22">
        <v>1</v>
      </c>
      <c r="P178" s="22">
        <v>1</v>
      </c>
      <c r="Q178" s="22">
        <v>0</v>
      </c>
      <c r="R178" s="22">
        <v>0</v>
      </c>
      <c r="S178" s="22">
        <v>0</v>
      </c>
      <c r="T178" s="22">
        <v>0</v>
      </c>
      <c r="U178" s="22">
        <v>1</v>
      </c>
      <c r="V178" s="22">
        <v>1</v>
      </c>
      <c r="W178" s="22">
        <v>1</v>
      </c>
      <c r="X178" s="22">
        <v>1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1</v>
      </c>
      <c r="O179" s="22">
        <v>1</v>
      </c>
      <c r="P179" s="22">
        <v>1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1</v>
      </c>
      <c r="W179" s="22">
        <v>1</v>
      </c>
      <c r="X179" s="22">
        <v>1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1</v>
      </c>
      <c r="O180" s="22">
        <v>1</v>
      </c>
      <c r="P180" s="22">
        <v>1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1</v>
      </c>
      <c r="W180" s="22">
        <v>1</v>
      </c>
      <c r="X180" s="22">
        <v>1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1</v>
      </c>
      <c r="O181" s="22">
        <v>1</v>
      </c>
      <c r="P181" s="22">
        <v>1</v>
      </c>
      <c r="Q181" s="22">
        <v>0</v>
      </c>
      <c r="R181" s="22">
        <v>0</v>
      </c>
      <c r="S181" s="22">
        <v>0</v>
      </c>
      <c r="T181" s="22">
        <v>0</v>
      </c>
      <c r="U181" s="22">
        <v>1</v>
      </c>
      <c r="V181" s="22">
        <v>1</v>
      </c>
      <c r="W181" s="22">
        <v>1</v>
      </c>
      <c r="X181" s="22">
        <v>1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1</v>
      </c>
      <c r="O182" s="22">
        <v>1</v>
      </c>
      <c r="P182" s="22">
        <v>1</v>
      </c>
      <c r="Q182" s="22">
        <v>0</v>
      </c>
      <c r="R182" s="22">
        <v>0</v>
      </c>
      <c r="S182" s="22">
        <v>0</v>
      </c>
      <c r="T182" s="22">
        <v>0</v>
      </c>
      <c r="U182" s="22">
        <v>1</v>
      </c>
      <c r="V182" s="22">
        <v>1</v>
      </c>
      <c r="W182" s="22">
        <v>1</v>
      </c>
      <c r="X182" s="22">
        <v>1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1</v>
      </c>
      <c r="P200" s="22">
        <v>1</v>
      </c>
      <c r="Q200" s="22">
        <v>0</v>
      </c>
      <c r="R200" s="22">
        <v>0</v>
      </c>
      <c r="S200" s="22">
        <v>0</v>
      </c>
      <c r="T200" s="22">
        <v>0</v>
      </c>
      <c r="U200" s="22">
        <v>1</v>
      </c>
      <c r="V200" s="22">
        <v>1</v>
      </c>
      <c r="W200" s="22">
        <v>1</v>
      </c>
      <c r="X200" s="22">
        <v>1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1</v>
      </c>
      <c r="O201" s="22">
        <v>1</v>
      </c>
      <c r="P201" s="22">
        <v>1</v>
      </c>
      <c r="Q201" s="22">
        <v>0</v>
      </c>
      <c r="R201" s="22">
        <v>0</v>
      </c>
      <c r="S201" s="22">
        <v>0</v>
      </c>
      <c r="T201" s="22">
        <v>0</v>
      </c>
      <c r="U201" s="22">
        <v>1</v>
      </c>
      <c r="V201" s="22">
        <v>1</v>
      </c>
      <c r="W201" s="22">
        <v>1</v>
      </c>
      <c r="X201" s="22">
        <v>1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1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1</v>
      </c>
      <c r="W202" s="22">
        <v>1</v>
      </c>
      <c r="X202" s="22">
        <v>1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1</v>
      </c>
      <c r="O203" s="22">
        <v>1</v>
      </c>
      <c r="P203" s="22">
        <v>1</v>
      </c>
      <c r="Q203" s="22">
        <v>0</v>
      </c>
      <c r="R203" s="22">
        <v>0</v>
      </c>
      <c r="S203" s="22">
        <v>0</v>
      </c>
      <c r="T203" s="22">
        <v>0</v>
      </c>
      <c r="U203" s="22">
        <v>1</v>
      </c>
      <c r="V203" s="22">
        <v>1</v>
      </c>
      <c r="W203" s="22">
        <v>1</v>
      </c>
      <c r="X203" s="22">
        <v>1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1</v>
      </c>
      <c r="O204" s="22">
        <v>1</v>
      </c>
      <c r="P204" s="22">
        <v>1</v>
      </c>
      <c r="Q204" s="22">
        <v>0</v>
      </c>
      <c r="R204" s="22">
        <v>0</v>
      </c>
      <c r="S204" s="22">
        <v>0</v>
      </c>
      <c r="T204" s="22">
        <v>0</v>
      </c>
      <c r="U204" s="22">
        <v>1</v>
      </c>
      <c r="V204" s="22">
        <v>1</v>
      </c>
      <c r="W204" s="22">
        <v>1</v>
      </c>
      <c r="X204" s="22">
        <v>1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1</v>
      </c>
      <c r="O205" s="22">
        <v>1</v>
      </c>
      <c r="P205" s="22">
        <v>1</v>
      </c>
      <c r="Q205" s="22">
        <v>0</v>
      </c>
      <c r="R205" s="22">
        <v>0</v>
      </c>
      <c r="S205" s="22">
        <v>0</v>
      </c>
      <c r="T205" s="22">
        <v>0</v>
      </c>
      <c r="U205" s="22">
        <v>1</v>
      </c>
      <c r="V205" s="22">
        <v>1</v>
      </c>
      <c r="W205" s="22">
        <v>1</v>
      </c>
      <c r="X205" s="22">
        <v>1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0</v>
      </c>
      <c r="R230" s="22">
        <v>0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0</v>
      </c>
      <c r="R231" s="22">
        <v>0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0</v>
      </c>
      <c r="R232" s="22">
        <v>0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0</v>
      </c>
      <c r="R233" s="22">
        <v>0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0</v>
      </c>
      <c r="R234" s="22">
        <v>0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0</v>
      </c>
      <c r="R235" s="22">
        <v>0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0</v>
      </c>
      <c r="R253" s="22">
        <v>0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0</v>
      </c>
      <c r="R254" s="22">
        <v>0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0</v>
      </c>
      <c r="R255" s="22">
        <v>0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0</v>
      </c>
      <c r="R256" s="22">
        <v>0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0</v>
      </c>
      <c r="R257" s="22">
        <v>0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0</v>
      </c>
      <c r="R258" s="22">
        <v>0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0.5</v>
      </c>
      <c r="M276" s="22">
        <v>0.5</v>
      </c>
      <c r="N276" s="22">
        <v>1</v>
      </c>
      <c r="O276" s="22">
        <v>1</v>
      </c>
      <c r="P276" s="22">
        <v>1</v>
      </c>
      <c r="Q276" s="22">
        <v>0</v>
      </c>
      <c r="R276" s="22">
        <v>0</v>
      </c>
      <c r="S276" s="22">
        <v>0.5</v>
      </c>
      <c r="T276" s="22">
        <v>0.5</v>
      </c>
      <c r="U276" s="22">
        <v>1</v>
      </c>
      <c r="V276" s="22">
        <v>1</v>
      </c>
      <c r="W276" s="22">
        <v>1</v>
      </c>
      <c r="X276" s="22">
        <v>1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0.5</v>
      </c>
      <c r="M277" s="22">
        <v>0.5</v>
      </c>
      <c r="N277" s="22">
        <v>1</v>
      </c>
      <c r="O277" s="22">
        <v>1</v>
      </c>
      <c r="P277" s="22">
        <v>1</v>
      </c>
      <c r="Q277" s="22">
        <v>0</v>
      </c>
      <c r="R277" s="22">
        <v>0</v>
      </c>
      <c r="S277" s="22">
        <v>0.5</v>
      </c>
      <c r="T277" s="22">
        <v>0.5</v>
      </c>
      <c r="U277" s="22">
        <v>1</v>
      </c>
      <c r="V277" s="22">
        <v>1</v>
      </c>
      <c r="W277" s="22">
        <v>1</v>
      </c>
      <c r="X277" s="22">
        <v>1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0.5</v>
      </c>
      <c r="M278" s="22">
        <v>0.5</v>
      </c>
      <c r="N278" s="22">
        <v>1</v>
      </c>
      <c r="O278" s="22">
        <v>1</v>
      </c>
      <c r="P278" s="22">
        <v>1</v>
      </c>
      <c r="Q278" s="22">
        <v>0</v>
      </c>
      <c r="R278" s="22">
        <v>0</v>
      </c>
      <c r="S278" s="22">
        <v>0.5</v>
      </c>
      <c r="T278" s="22">
        <v>0.5</v>
      </c>
      <c r="U278" s="22">
        <v>1</v>
      </c>
      <c r="V278" s="22">
        <v>1</v>
      </c>
      <c r="W278" s="22">
        <v>1</v>
      </c>
      <c r="X278" s="22">
        <v>1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0.5</v>
      </c>
      <c r="M279" s="22">
        <v>0.5</v>
      </c>
      <c r="N279" s="22">
        <v>1</v>
      </c>
      <c r="O279" s="22">
        <v>1</v>
      </c>
      <c r="P279" s="22">
        <v>1</v>
      </c>
      <c r="Q279" s="22">
        <v>0</v>
      </c>
      <c r="R279" s="22">
        <v>0</v>
      </c>
      <c r="S279" s="22">
        <v>0.5</v>
      </c>
      <c r="T279" s="22">
        <v>0.5</v>
      </c>
      <c r="U279" s="22">
        <v>1</v>
      </c>
      <c r="V279" s="22">
        <v>1</v>
      </c>
      <c r="W279" s="22">
        <v>1</v>
      </c>
      <c r="X279" s="22">
        <v>1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0.5</v>
      </c>
      <c r="M280" s="22">
        <v>0.5</v>
      </c>
      <c r="N280" s="22">
        <v>1</v>
      </c>
      <c r="O280" s="22">
        <v>1</v>
      </c>
      <c r="P280" s="22">
        <v>1</v>
      </c>
      <c r="Q280" s="22">
        <v>0</v>
      </c>
      <c r="R280" s="22">
        <v>0</v>
      </c>
      <c r="S280" s="22">
        <v>0.5</v>
      </c>
      <c r="T280" s="22">
        <v>0.5</v>
      </c>
      <c r="U280" s="22">
        <v>1</v>
      </c>
      <c r="V280" s="22">
        <v>1</v>
      </c>
      <c r="W280" s="22">
        <v>1</v>
      </c>
      <c r="X280" s="22">
        <v>1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0.5</v>
      </c>
      <c r="M281" s="22">
        <v>0.5</v>
      </c>
      <c r="N281" s="22">
        <v>1</v>
      </c>
      <c r="O281" s="22">
        <v>1</v>
      </c>
      <c r="P281" s="22">
        <v>1</v>
      </c>
      <c r="Q281" s="22">
        <v>0</v>
      </c>
      <c r="R281" s="22">
        <v>0</v>
      </c>
      <c r="S281" s="22">
        <v>0.5</v>
      </c>
      <c r="T281" s="22">
        <v>0.5</v>
      </c>
      <c r="U281" s="22">
        <v>1</v>
      </c>
      <c r="V281" s="22">
        <v>1</v>
      </c>
      <c r="W281" s="22">
        <v>1</v>
      </c>
      <c r="X281" s="22">
        <v>1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0</v>
      </c>
      <c r="R306" s="22">
        <v>0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1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0</v>
      </c>
      <c r="R307" s="22">
        <v>0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1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0</v>
      </c>
      <c r="R308" s="22">
        <v>0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1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0</v>
      </c>
      <c r="R309" s="22">
        <v>0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1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0</v>
      </c>
      <c r="R310" s="22">
        <v>0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1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0</v>
      </c>
      <c r="R311" s="22">
        <v>0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1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0</v>
      </c>
      <c r="R329" s="22">
        <v>0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0</v>
      </c>
      <c r="R330" s="22">
        <v>0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0</v>
      </c>
      <c r="R331" s="22">
        <v>0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0</v>
      </c>
      <c r="R332" s="22">
        <v>0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0</v>
      </c>
      <c r="R333" s="22">
        <v>0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0</v>
      </c>
      <c r="R334" s="22">
        <v>0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0</v>
      </c>
      <c r="R352" s="22">
        <v>0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1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0</v>
      </c>
      <c r="R353" s="22">
        <v>0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1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0</v>
      </c>
      <c r="R354" s="22">
        <v>0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1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0</v>
      </c>
      <c r="R355" s="22">
        <v>0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1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0</v>
      </c>
      <c r="R356" s="22">
        <v>0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1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0</v>
      </c>
      <c r="R357" s="22">
        <v>0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1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1:E301"/>
    <mergeCell ref="G301:Q301"/>
    <mergeCell ref="B246:Y246"/>
    <mergeCell ref="C251:Z251"/>
    <mergeCell ref="C185:N185"/>
    <mergeCell ref="B193:Z193"/>
    <mergeCell ref="C101:Z101"/>
    <mergeCell ref="C111:N111"/>
    <mergeCell ref="C122:Z122"/>
    <mergeCell ref="C132:N132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98:Z198"/>
    <mergeCell ref="C208:N208"/>
    <mergeCell ref="D302:E302"/>
    <mergeCell ref="G302:Q302"/>
    <mergeCell ref="D324:E324"/>
    <mergeCell ref="G324:M324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C261:N261"/>
    <mergeCell ref="B269:Z269"/>
    <mergeCell ref="C274:Z274"/>
    <mergeCell ref="C284:N284"/>
    <mergeCell ref="D271:E271"/>
    <mergeCell ref="F271:L27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325:E325"/>
    <mergeCell ref="G325:M325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D173:E173"/>
    <mergeCell ref="G173:M173"/>
    <mergeCell ref="D195:E195"/>
    <mergeCell ref="F195:L195"/>
    <mergeCell ref="D148:E148"/>
    <mergeCell ref="G148:Q148"/>
    <mergeCell ref="D149:E149"/>
    <mergeCell ref="G149:Q149"/>
    <mergeCell ref="C175:Z175"/>
    <mergeCell ref="B141:Z141"/>
    <mergeCell ref="C143:F143"/>
    <mergeCell ref="C39:N39"/>
    <mergeCell ref="C57:N57"/>
    <mergeCell ref="C65:Z6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G119:T119"/>
    <mergeCell ref="D120:F120"/>
    <mergeCell ref="G120:T120"/>
    <mergeCell ref="D119:F11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437" workbookViewId="0">
      <selection activeCell="C448" sqref="C448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thickBot="1" x14ac:dyDescent="0.3">
      <c r="A1" s="90" t="s">
        <v>136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180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0.15</v>
      </c>
      <c r="K13" s="10">
        <v>0.15</v>
      </c>
      <c r="L13" s="10">
        <v>0.2</v>
      </c>
      <c r="M13" s="10">
        <v>0.25</v>
      </c>
      <c r="N13" s="10">
        <v>0.3</v>
      </c>
      <c r="O13" s="10">
        <v>0.35</v>
      </c>
      <c r="P13" s="10">
        <v>0.35</v>
      </c>
      <c r="Q13" s="10">
        <v>0.4</v>
      </c>
      <c r="R13" s="10">
        <v>0.45</v>
      </c>
      <c r="S13" s="10">
        <v>0.45</v>
      </c>
      <c r="T13" s="10">
        <v>0.4</v>
      </c>
      <c r="U13" s="10">
        <v>0.2</v>
      </c>
      <c r="V13" s="10">
        <v>0.1</v>
      </c>
      <c r="W13" s="10">
        <v>0.05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0.15</v>
      </c>
      <c r="K14" s="10">
        <v>0.15</v>
      </c>
      <c r="L14" s="10">
        <v>0.2</v>
      </c>
      <c r="M14" s="10">
        <v>0.25</v>
      </c>
      <c r="N14" s="10">
        <v>0.3</v>
      </c>
      <c r="O14" s="10">
        <v>0.35</v>
      </c>
      <c r="P14" s="10">
        <v>0.35</v>
      </c>
      <c r="Q14" s="10">
        <v>0.4</v>
      </c>
      <c r="R14" s="10">
        <v>0.45</v>
      </c>
      <c r="S14" s="10">
        <v>0.45</v>
      </c>
      <c r="T14" s="10">
        <v>0.4</v>
      </c>
      <c r="U14" s="10">
        <v>0.2</v>
      </c>
      <c r="V14" s="10">
        <v>0.1</v>
      </c>
      <c r="W14" s="10">
        <v>0.05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0.15</v>
      </c>
      <c r="K15" s="10">
        <v>0.15</v>
      </c>
      <c r="L15" s="10">
        <v>0.2</v>
      </c>
      <c r="M15" s="10">
        <v>0.25</v>
      </c>
      <c r="N15" s="10">
        <v>0.3</v>
      </c>
      <c r="O15" s="10">
        <v>0.35</v>
      </c>
      <c r="P15" s="10">
        <v>0.35</v>
      </c>
      <c r="Q15" s="10">
        <v>0.4</v>
      </c>
      <c r="R15" s="10">
        <v>0.45</v>
      </c>
      <c r="S15" s="10">
        <v>0.45</v>
      </c>
      <c r="T15" s="10">
        <v>0.4</v>
      </c>
      <c r="U15" s="10">
        <v>0.2</v>
      </c>
      <c r="V15" s="10">
        <v>0.1</v>
      </c>
      <c r="W15" s="10">
        <v>0.05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0.15</v>
      </c>
      <c r="K16" s="10">
        <v>0.15</v>
      </c>
      <c r="L16" s="10">
        <v>0.2</v>
      </c>
      <c r="M16" s="10">
        <v>0.25</v>
      </c>
      <c r="N16" s="10">
        <v>0.3</v>
      </c>
      <c r="O16" s="10">
        <v>0.35</v>
      </c>
      <c r="P16" s="10">
        <v>0.35</v>
      </c>
      <c r="Q16" s="10">
        <v>0.4</v>
      </c>
      <c r="R16" s="10">
        <v>0.45</v>
      </c>
      <c r="S16" s="10">
        <v>0.45</v>
      </c>
      <c r="T16" s="10">
        <v>0.4</v>
      </c>
      <c r="U16" s="10">
        <v>0.2</v>
      </c>
      <c r="V16" s="10">
        <v>0.1</v>
      </c>
      <c r="W16" s="10">
        <v>0.05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0.15</v>
      </c>
      <c r="K17" s="10">
        <v>0.15</v>
      </c>
      <c r="L17" s="10">
        <v>0.2</v>
      </c>
      <c r="M17" s="10">
        <v>0.25</v>
      </c>
      <c r="N17" s="10">
        <v>0.3</v>
      </c>
      <c r="O17" s="10">
        <v>0.35</v>
      </c>
      <c r="P17" s="10">
        <v>0.35</v>
      </c>
      <c r="Q17" s="10">
        <v>0.4</v>
      </c>
      <c r="R17" s="10">
        <v>0.45</v>
      </c>
      <c r="S17" s="10">
        <v>0.45</v>
      </c>
      <c r="T17" s="10">
        <v>0.4</v>
      </c>
      <c r="U17" s="10">
        <v>0.2</v>
      </c>
      <c r="V17" s="10">
        <v>0.1</v>
      </c>
      <c r="W17" s="10">
        <v>0.05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0.15</v>
      </c>
      <c r="K18" s="10">
        <v>0.15</v>
      </c>
      <c r="L18" s="10">
        <v>0.2</v>
      </c>
      <c r="M18" s="10">
        <v>0.25</v>
      </c>
      <c r="N18" s="10">
        <v>0.3</v>
      </c>
      <c r="O18" s="10">
        <v>0.35</v>
      </c>
      <c r="P18" s="10">
        <v>0.35</v>
      </c>
      <c r="Q18" s="10">
        <v>0.4</v>
      </c>
      <c r="R18" s="10">
        <v>0.45</v>
      </c>
      <c r="S18" s="10">
        <v>0.45</v>
      </c>
      <c r="T18" s="10">
        <v>0.4</v>
      </c>
      <c r="U18" s="10">
        <v>0.2</v>
      </c>
      <c r="V18" s="10">
        <v>0.1</v>
      </c>
      <c r="W18" s="10">
        <v>0.05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0.5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0.5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0.5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0.5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0.5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0.5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0.5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0.5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0.5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0.5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0.5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0.5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0.24</v>
      </c>
      <c r="D120" s="80" t="s">
        <v>33</v>
      </c>
      <c r="E120" s="81"/>
      <c r="F120" s="81"/>
      <c r="G120" s="78" t="s">
        <v>108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0.16666666666666666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0.16666666666666666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0.16666666666666666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0.16666666666666666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0.16666666666666666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0.16666666666666666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3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0.01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1</v>
      </c>
      <c r="J154" s="22">
        <v>1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1</v>
      </c>
      <c r="J155" s="22">
        <v>1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1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1</v>
      </c>
      <c r="J156" s="22">
        <v>1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1</v>
      </c>
      <c r="J157" s="22">
        <v>1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1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1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1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1</v>
      </c>
      <c r="J178" s="22">
        <v>1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1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1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1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l'année, par unité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6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6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109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0.01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156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">
        <v>158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l'année, par unité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6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6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110</v>
      </c>
      <c r="D295" s="83"/>
      <c r="E295" s="83"/>
      <c r="F295" s="83"/>
      <c r="G295" s="83"/>
      <c r="H295" s="83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0.25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0.15</v>
      </c>
      <c r="D300" s="73" t="s">
        <v>71</v>
      </c>
      <c r="E300" s="79"/>
      <c r="F300" s="12"/>
      <c r="G300" s="79" t="s">
        <v>156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0.12</v>
      </c>
      <c r="K306" s="22">
        <v>0.25</v>
      </c>
      <c r="L306" s="22">
        <v>0.35</v>
      </c>
      <c r="M306" s="22">
        <v>0.27</v>
      </c>
      <c r="N306" s="22">
        <v>0.53</v>
      </c>
      <c r="O306" s="22">
        <v>0.41</v>
      </c>
      <c r="P306" s="22">
        <v>0.43</v>
      </c>
      <c r="Q306" s="22">
        <v>0.56999999999999995</v>
      </c>
      <c r="R306" s="22">
        <v>0.56000000000000005</v>
      </c>
      <c r="S306" s="22">
        <v>0.59</v>
      </c>
      <c r="T306" s="22">
        <v>0.47</v>
      </c>
      <c r="U306" s="22">
        <v>0.22</v>
      </c>
      <c r="V306" s="22">
        <v>0.01</v>
      </c>
      <c r="W306" s="22">
        <v>0.03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0.14000000000000001</v>
      </c>
      <c r="K307" s="22">
        <v>0.26</v>
      </c>
      <c r="L307" s="22">
        <v>0.36</v>
      </c>
      <c r="M307" s="22">
        <v>0.27</v>
      </c>
      <c r="N307" s="22">
        <v>0.54</v>
      </c>
      <c r="O307" s="22">
        <v>0.42</v>
      </c>
      <c r="P307" s="22">
        <v>0.43</v>
      </c>
      <c r="Q307" s="22">
        <v>0.56000000000000005</v>
      </c>
      <c r="R307" s="22">
        <v>0.56000000000000005</v>
      </c>
      <c r="S307" s="22">
        <v>0.57999999999999996</v>
      </c>
      <c r="T307" s="22">
        <v>0.5</v>
      </c>
      <c r="U307" s="22">
        <v>0.26</v>
      </c>
      <c r="V307" s="22">
        <v>0.04</v>
      </c>
      <c r="W307" s="22">
        <v>0.03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0.13</v>
      </c>
      <c r="K308" s="22">
        <v>0.25</v>
      </c>
      <c r="L308" s="22">
        <v>0.37</v>
      </c>
      <c r="M308" s="22">
        <v>0.28000000000000003</v>
      </c>
      <c r="N308" s="22">
        <v>0.54</v>
      </c>
      <c r="O308" s="22">
        <v>0.45</v>
      </c>
      <c r="P308" s="22">
        <v>0.53</v>
      </c>
      <c r="Q308" s="22">
        <v>0.7</v>
      </c>
      <c r="R308" s="22">
        <v>0.69</v>
      </c>
      <c r="S308" s="22">
        <v>0.69</v>
      </c>
      <c r="T308" s="22">
        <v>0.53</v>
      </c>
      <c r="U308" s="22">
        <v>0.28000000000000003</v>
      </c>
      <c r="V308" s="22">
        <v>0.05</v>
      </c>
      <c r="W308" s="22">
        <v>0.04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0.15</v>
      </c>
      <c r="K309" s="22">
        <v>0.28999999999999998</v>
      </c>
      <c r="L309" s="22">
        <v>0.4</v>
      </c>
      <c r="M309" s="22">
        <v>0.3</v>
      </c>
      <c r="N309" s="22">
        <v>0.56000000000000005</v>
      </c>
      <c r="O309" s="22">
        <v>0.45</v>
      </c>
      <c r="P309" s="22">
        <v>0.49</v>
      </c>
      <c r="Q309" s="22">
        <v>0.61</v>
      </c>
      <c r="R309" s="22">
        <v>0.59</v>
      </c>
      <c r="S309" s="22">
        <v>0.6</v>
      </c>
      <c r="T309" s="22">
        <v>0.49</v>
      </c>
      <c r="U309" s="22">
        <v>0.27</v>
      </c>
      <c r="V309" s="22">
        <v>0.05</v>
      </c>
      <c r="W309" s="22">
        <v>0.04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0.13</v>
      </c>
      <c r="K310" s="22">
        <v>0.27</v>
      </c>
      <c r="L310" s="22">
        <v>0.39</v>
      </c>
      <c r="M310" s="22">
        <v>0.31</v>
      </c>
      <c r="N310" s="22">
        <v>0.53</v>
      </c>
      <c r="O310" s="22">
        <v>0.47</v>
      </c>
      <c r="P310" s="22">
        <v>0.53</v>
      </c>
      <c r="Q310" s="22">
        <v>0.68</v>
      </c>
      <c r="R310" s="22">
        <v>0.7</v>
      </c>
      <c r="S310" s="22">
        <v>0.71</v>
      </c>
      <c r="T310" s="22">
        <v>0.56000000000000005</v>
      </c>
      <c r="U310" s="22">
        <v>0.33</v>
      </c>
      <c r="V310" s="22">
        <v>0.09</v>
      </c>
      <c r="W310" s="22">
        <v>0.06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7.0000000000000007E-2</v>
      </c>
      <c r="K311" s="22">
        <v>0.26</v>
      </c>
      <c r="L311" s="22">
        <v>0.54</v>
      </c>
      <c r="M311" s="22">
        <v>0.48</v>
      </c>
      <c r="N311" s="22">
        <v>0.47</v>
      </c>
      <c r="O311" s="22">
        <v>0.52</v>
      </c>
      <c r="P311" s="22">
        <v>0.78</v>
      </c>
      <c r="Q311" s="22">
        <v>1</v>
      </c>
      <c r="R311" s="22">
        <v>1</v>
      </c>
      <c r="S311" s="22">
        <v>1</v>
      </c>
      <c r="T311" s="22">
        <v>0.71</v>
      </c>
      <c r="U311" s="22">
        <v>0.36</v>
      </c>
      <c r="V311" s="22">
        <v>7.0000000000000007E-2</v>
      </c>
      <c r="W311" s="22">
        <v>0.06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8</v>
      </c>
      <c r="D325" s="67" t="s">
        <v>54</v>
      </c>
      <c r="E325" s="68"/>
      <c r="F325" s="12"/>
      <c r="G325" s="68" t="s">
        <v>158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0.25</v>
      </c>
      <c r="P329" s="22">
        <v>0.25</v>
      </c>
      <c r="Q329" s="22">
        <v>0.25</v>
      </c>
      <c r="R329" s="22">
        <v>0.25</v>
      </c>
      <c r="S329" s="22">
        <v>0.25</v>
      </c>
      <c r="T329" s="22">
        <v>0.25</v>
      </c>
      <c r="U329" s="22">
        <v>0.25</v>
      </c>
      <c r="V329" s="22">
        <v>0.25</v>
      </c>
      <c r="W329" s="22">
        <v>0.25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0.25</v>
      </c>
      <c r="P330" s="22">
        <v>0.25</v>
      </c>
      <c r="Q330" s="22">
        <v>0.25</v>
      </c>
      <c r="R330" s="22">
        <v>0.25</v>
      </c>
      <c r="S330" s="22">
        <v>0.25</v>
      </c>
      <c r="T330" s="22">
        <v>0.25</v>
      </c>
      <c r="U330" s="22">
        <v>0.25</v>
      </c>
      <c r="V330" s="22">
        <v>0.25</v>
      </c>
      <c r="W330" s="22">
        <v>0.25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0.25</v>
      </c>
      <c r="P331" s="22">
        <v>0.25</v>
      </c>
      <c r="Q331" s="22">
        <v>0.25</v>
      </c>
      <c r="R331" s="22">
        <v>0.25</v>
      </c>
      <c r="S331" s="22">
        <v>0.25</v>
      </c>
      <c r="T331" s="22">
        <v>0.25</v>
      </c>
      <c r="U331" s="22">
        <v>0.25</v>
      </c>
      <c r="V331" s="22">
        <v>0.25</v>
      </c>
      <c r="W331" s="22">
        <v>0.25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0.25</v>
      </c>
      <c r="P332" s="22">
        <v>0.25</v>
      </c>
      <c r="Q332" s="22">
        <v>0.25</v>
      </c>
      <c r="R332" s="22">
        <v>0.25</v>
      </c>
      <c r="S332" s="22">
        <v>0.25</v>
      </c>
      <c r="T332" s="22">
        <v>0.25</v>
      </c>
      <c r="U332" s="22">
        <v>0.25</v>
      </c>
      <c r="V332" s="22">
        <v>0.25</v>
      </c>
      <c r="W332" s="22">
        <v>0.25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0.25</v>
      </c>
      <c r="P333" s="22">
        <v>0.25</v>
      </c>
      <c r="Q333" s="22">
        <v>0.25</v>
      </c>
      <c r="R333" s="22">
        <v>0.25</v>
      </c>
      <c r="S333" s="22">
        <v>0.25</v>
      </c>
      <c r="T333" s="22">
        <v>0.25</v>
      </c>
      <c r="U333" s="22">
        <v>0.25</v>
      </c>
      <c r="V333" s="22">
        <v>0.25</v>
      </c>
      <c r="W333" s="22">
        <v>0.25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0.25</v>
      </c>
      <c r="P334" s="22">
        <v>0.25</v>
      </c>
      <c r="Q334" s="22">
        <v>0.25</v>
      </c>
      <c r="R334" s="22">
        <v>0.25</v>
      </c>
      <c r="S334" s="22">
        <v>0.25</v>
      </c>
      <c r="T334" s="22">
        <v>0.25</v>
      </c>
      <c r="U334" s="22">
        <v>0.25</v>
      </c>
      <c r="V334" s="22">
        <v>0.25</v>
      </c>
      <c r="W334" s="22">
        <v>0.25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l'année, par unité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6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6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2" t="s">
        <v>196</v>
      </c>
      <c r="D371" s="83"/>
      <c r="E371" s="83"/>
      <c r="F371" s="83"/>
      <c r="G371" s="83"/>
      <c r="H371" s="83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0.4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0.25</v>
      </c>
      <c r="D376" s="73" t="s">
        <v>71</v>
      </c>
      <c r="E376" s="79"/>
      <c r="F376" s="12"/>
      <c r="G376" s="79" t="s">
        <v>156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105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0.12</v>
      </c>
      <c r="K382" s="22">
        <v>0.25</v>
      </c>
      <c r="L382" s="22">
        <v>0.35</v>
      </c>
      <c r="M382" s="22">
        <v>0.27</v>
      </c>
      <c r="N382" s="22">
        <v>0.53</v>
      </c>
      <c r="O382" s="22">
        <v>0.41</v>
      </c>
      <c r="P382" s="22">
        <v>0.43</v>
      </c>
      <c r="Q382" s="22">
        <v>0.56999999999999995</v>
      </c>
      <c r="R382" s="22">
        <v>0.56000000000000005</v>
      </c>
      <c r="S382" s="22">
        <v>0.59</v>
      </c>
      <c r="T382" s="22">
        <v>0.47</v>
      </c>
      <c r="U382" s="22">
        <v>0.22</v>
      </c>
      <c r="V382" s="22">
        <v>0.01</v>
      </c>
      <c r="W382" s="22">
        <v>0.03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0.14000000000000001</v>
      </c>
      <c r="K383" s="22">
        <v>0.26</v>
      </c>
      <c r="L383" s="22">
        <v>0.36</v>
      </c>
      <c r="M383" s="22">
        <v>0.27</v>
      </c>
      <c r="N383" s="22">
        <v>0.54</v>
      </c>
      <c r="O383" s="22">
        <v>0.42</v>
      </c>
      <c r="P383" s="22">
        <v>0.43</v>
      </c>
      <c r="Q383" s="22">
        <v>0.56000000000000005</v>
      </c>
      <c r="R383" s="22">
        <v>0.56000000000000005</v>
      </c>
      <c r="S383" s="22">
        <v>0.57999999999999996</v>
      </c>
      <c r="T383" s="22">
        <v>0.5</v>
      </c>
      <c r="U383" s="22">
        <v>0.26</v>
      </c>
      <c r="V383" s="22">
        <v>0.04</v>
      </c>
      <c r="W383" s="22">
        <v>0.03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0.13</v>
      </c>
      <c r="K384" s="22">
        <v>0.25</v>
      </c>
      <c r="L384" s="22">
        <v>0.37</v>
      </c>
      <c r="M384" s="22">
        <v>0.28000000000000003</v>
      </c>
      <c r="N384" s="22">
        <v>0.54</v>
      </c>
      <c r="O384" s="22">
        <v>0.45</v>
      </c>
      <c r="P384" s="22">
        <v>0.53</v>
      </c>
      <c r="Q384" s="22">
        <v>0.7</v>
      </c>
      <c r="R384" s="22">
        <v>0.69</v>
      </c>
      <c r="S384" s="22">
        <v>0.69</v>
      </c>
      <c r="T384" s="22">
        <v>0.53</v>
      </c>
      <c r="U384" s="22">
        <v>0.28000000000000003</v>
      </c>
      <c r="V384" s="22">
        <v>0.05</v>
      </c>
      <c r="W384" s="22">
        <v>0.04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0.15</v>
      </c>
      <c r="K385" s="22">
        <v>0.28999999999999998</v>
      </c>
      <c r="L385" s="22">
        <v>0.4</v>
      </c>
      <c r="M385" s="22">
        <v>0.3</v>
      </c>
      <c r="N385" s="22">
        <v>0.56000000000000005</v>
      </c>
      <c r="O385" s="22">
        <v>0.45</v>
      </c>
      <c r="P385" s="22">
        <v>0.49</v>
      </c>
      <c r="Q385" s="22">
        <v>0.61</v>
      </c>
      <c r="R385" s="22">
        <v>0.59</v>
      </c>
      <c r="S385" s="22">
        <v>0.6</v>
      </c>
      <c r="T385" s="22">
        <v>0.49</v>
      </c>
      <c r="U385" s="22">
        <v>0.27</v>
      </c>
      <c r="V385" s="22">
        <v>0.05</v>
      </c>
      <c r="W385" s="22">
        <v>0.04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0.13</v>
      </c>
      <c r="K386" s="22">
        <v>0.27</v>
      </c>
      <c r="L386" s="22">
        <v>0.39</v>
      </c>
      <c r="M386" s="22">
        <v>0.31</v>
      </c>
      <c r="N386" s="22">
        <v>0.53</v>
      </c>
      <c r="O386" s="22">
        <v>0.47</v>
      </c>
      <c r="P386" s="22">
        <v>0.53</v>
      </c>
      <c r="Q386" s="22">
        <v>0.68</v>
      </c>
      <c r="R386" s="22">
        <v>0.7</v>
      </c>
      <c r="S386" s="22">
        <v>0.71</v>
      </c>
      <c r="T386" s="22">
        <v>0.56000000000000005</v>
      </c>
      <c r="U386" s="22">
        <v>0.33</v>
      </c>
      <c r="V386" s="22">
        <v>0.09</v>
      </c>
      <c r="W386" s="22">
        <v>0.06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7.0000000000000007E-2</v>
      </c>
      <c r="K387" s="22">
        <v>0.26</v>
      </c>
      <c r="L387" s="22">
        <v>0.54</v>
      </c>
      <c r="M387" s="22">
        <v>0.48</v>
      </c>
      <c r="N387" s="22">
        <v>0.47</v>
      </c>
      <c r="O387" s="22">
        <v>0.52</v>
      </c>
      <c r="P387" s="22">
        <v>0.78</v>
      </c>
      <c r="Q387" s="22">
        <v>1</v>
      </c>
      <c r="R387" s="22">
        <v>1</v>
      </c>
      <c r="S387" s="22">
        <v>1</v>
      </c>
      <c r="T387" s="22">
        <v>0.71</v>
      </c>
      <c r="U387" s="22">
        <v>0.36</v>
      </c>
      <c r="V387" s="22">
        <v>7.0000000000000007E-2</v>
      </c>
      <c r="W387" s="22">
        <v>0.06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21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8</v>
      </c>
      <c r="D401" s="67" t="s">
        <v>54</v>
      </c>
      <c r="E401" s="68"/>
      <c r="F401" s="12"/>
      <c r="G401" s="68" t="s">
        <v>158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">
        <v>19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1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21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l'année, par unité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6" t="s">
        <v>19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1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6" t="s">
        <v>21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2" t="s">
        <v>2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0.28000000000000003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0.2</v>
      </c>
      <c r="D452" s="73" t="s">
        <v>71</v>
      </c>
      <c r="E452" s="79"/>
      <c r="F452" s="12"/>
      <c r="G452" s="79" t="s">
        <v>156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0.12</v>
      </c>
      <c r="K458" s="22">
        <v>0.25</v>
      </c>
      <c r="L458" s="22">
        <v>0.35</v>
      </c>
      <c r="M458" s="22">
        <v>0.27</v>
      </c>
      <c r="N458" s="22">
        <v>0.53</v>
      </c>
      <c r="O458" s="22">
        <v>0.41</v>
      </c>
      <c r="P458" s="22">
        <v>0.43</v>
      </c>
      <c r="Q458" s="22">
        <v>0.56999999999999995</v>
      </c>
      <c r="R458" s="22">
        <v>0.56000000000000005</v>
      </c>
      <c r="S458" s="22">
        <v>0.59</v>
      </c>
      <c r="T458" s="22">
        <v>0.47</v>
      </c>
      <c r="U458" s="22">
        <v>0.22</v>
      </c>
      <c r="V458" s="22">
        <v>0.01</v>
      </c>
      <c r="W458" s="22">
        <v>0.03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0.14000000000000001</v>
      </c>
      <c r="K459" s="22">
        <v>0.26</v>
      </c>
      <c r="L459" s="22">
        <v>0.36</v>
      </c>
      <c r="M459" s="22">
        <v>0.27</v>
      </c>
      <c r="N459" s="22">
        <v>0.54</v>
      </c>
      <c r="O459" s="22">
        <v>0.42</v>
      </c>
      <c r="P459" s="22">
        <v>0.43</v>
      </c>
      <c r="Q459" s="22">
        <v>0.56000000000000005</v>
      </c>
      <c r="R459" s="22">
        <v>0.56000000000000005</v>
      </c>
      <c r="S459" s="22">
        <v>0.57999999999999996</v>
      </c>
      <c r="T459" s="22">
        <v>0.5</v>
      </c>
      <c r="U459" s="22">
        <v>0.26</v>
      </c>
      <c r="V459" s="22">
        <v>0.04</v>
      </c>
      <c r="W459" s="22">
        <v>0.03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0.13</v>
      </c>
      <c r="K460" s="22">
        <v>0.25</v>
      </c>
      <c r="L460" s="22">
        <v>0.37</v>
      </c>
      <c r="M460" s="22">
        <v>0.28000000000000003</v>
      </c>
      <c r="N460" s="22">
        <v>0.54</v>
      </c>
      <c r="O460" s="22">
        <v>0.45</v>
      </c>
      <c r="P460" s="22">
        <v>0.53</v>
      </c>
      <c r="Q460" s="22">
        <v>0.7</v>
      </c>
      <c r="R460" s="22">
        <v>0.69</v>
      </c>
      <c r="S460" s="22">
        <v>0.69</v>
      </c>
      <c r="T460" s="22">
        <v>0.53</v>
      </c>
      <c r="U460" s="22">
        <v>0.28000000000000003</v>
      </c>
      <c r="V460" s="22">
        <v>0.05</v>
      </c>
      <c r="W460" s="22">
        <v>0.04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0.15</v>
      </c>
      <c r="K461" s="22">
        <v>0.28999999999999998</v>
      </c>
      <c r="L461" s="22">
        <v>0.4</v>
      </c>
      <c r="M461" s="22">
        <v>0.3</v>
      </c>
      <c r="N461" s="22">
        <v>0.56000000000000005</v>
      </c>
      <c r="O461" s="22">
        <v>0.45</v>
      </c>
      <c r="P461" s="22">
        <v>0.49</v>
      </c>
      <c r="Q461" s="22">
        <v>0.61</v>
      </c>
      <c r="R461" s="22">
        <v>0.59</v>
      </c>
      <c r="S461" s="22">
        <v>0.6</v>
      </c>
      <c r="T461" s="22">
        <v>0.49</v>
      </c>
      <c r="U461" s="22">
        <v>0.27</v>
      </c>
      <c r="V461" s="22">
        <v>0.05</v>
      </c>
      <c r="W461" s="22">
        <v>0.04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0.13</v>
      </c>
      <c r="K462" s="22">
        <v>0.27</v>
      </c>
      <c r="L462" s="22">
        <v>0.39</v>
      </c>
      <c r="M462" s="22">
        <v>0.31</v>
      </c>
      <c r="N462" s="22">
        <v>0.53</v>
      </c>
      <c r="O462" s="22">
        <v>0.47</v>
      </c>
      <c r="P462" s="22">
        <v>0.53</v>
      </c>
      <c r="Q462" s="22">
        <v>0.68</v>
      </c>
      <c r="R462" s="22">
        <v>0.7</v>
      </c>
      <c r="S462" s="22">
        <v>0.71</v>
      </c>
      <c r="T462" s="22">
        <v>0.56000000000000005</v>
      </c>
      <c r="U462" s="22">
        <v>0.33</v>
      </c>
      <c r="V462" s="22">
        <v>0.09</v>
      </c>
      <c r="W462" s="22">
        <v>0.06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7.0000000000000007E-2</v>
      </c>
      <c r="K463" s="22">
        <v>0.26</v>
      </c>
      <c r="L463" s="22">
        <v>0.54</v>
      </c>
      <c r="M463" s="22">
        <v>0.48</v>
      </c>
      <c r="N463" s="22">
        <v>0.47</v>
      </c>
      <c r="O463" s="22">
        <v>0.52</v>
      </c>
      <c r="P463" s="22">
        <v>0.78</v>
      </c>
      <c r="Q463" s="22">
        <v>1</v>
      </c>
      <c r="R463" s="22">
        <v>1</v>
      </c>
      <c r="S463" s="22">
        <v>1</v>
      </c>
      <c r="T463" s="22">
        <v>0.71</v>
      </c>
      <c r="U463" s="22">
        <v>0.36</v>
      </c>
      <c r="V463" s="22">
        <v>7.0000000000000007E-2</v>
      </c>
      <c r="W463" s="22">
        <v>0.06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21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8</v>
      </c>
      <c r="D477" s="67" t="s">
        <v>54</v>
      </c>
      <c r="E477" s="68"/>
      <c r="F477" s="12"/>
      <c r="G477" s="68" t="s">
        <v>158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">
        <v>19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1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1</v>
      </c>
      <c r="V481" s="22">
        <v>1</v>
      </c>
      <c r="W481" s="22">
        <v>1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1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1</v>
      </c>
      <c r="V482" s="22">
        <v>1</v>
      </c>
      <c r="W482" s="22">
        <v>1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1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1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1</v>
      </c>
      <c r="V483" s="22">
        <v>1</v>
      </c>
      <c r="W483" s="22">
        <v>1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1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1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1</v>
      </c>
      <c r="V484" s="22">
        <v>1</v>
      </c>
      <c r="W484" s="22">
        <v>1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1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1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1</v>
      </c>
      <c r="V485" s="22">
        <v>1</v>
      </c>
      <c r="W485" s="22">
        <v>1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1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1</v>
      </c>
      <c r="K486" s="22">
        <v>1</v>
      </c>
      <c r="L486" s="22">
        <v>1</v>
      </c>
      <c r="M486" s="22">
        <v>1</v>
      </c>
      <c r="N486" s="22">
        <v>1</v>
      </c>
      <c r="O486" s="22">
        <v>1</v>
      </c>
      <c r="P486" s="22">
        <v>1</v>
      </c>
      <c r="Q486" s="22">
        <v>1</v>
      </c>
      <c r="R486" s="22">
        <v>1</v>
      </c>
      <c r="S486" s="22">
        <v>1</v>
      </c>
      <c r="T486" s="22">
        <v>1</v>
      </c>
      <c r="U486" s="22">
        <v>1</v>
      </c>
      <c r="V486" s="22">
        <v>1</v>
      </c>
      <c r="W486" s="22">
        <v>1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1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21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l'année, par unité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6" t="s">
        <v>19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1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1</v>
      </c>
      <c r="V504" s="22">
        <v>1</v>
      </c>
      <c r="W504" s="22">
        <v>1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1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1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4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1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1</v>
      </c>
      <c r="V506" s="22">
        <v>1</v>
      </c>
      <c r="W506" s="22">
        <v>1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4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1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1</v>
      </c>
      <c r="V507" s="22">
        <v>1</v>
      </c>
      <c r="W507" s="22">
        <v>1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4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1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1</v>
      </c>
      <c r="V508" s="22">
        <v>1</v>
      </c>
      <c r="W508" s="22">
        <v>1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4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1</v>
      </c>
      <c r="K509" s="22">
        <v>1</v>
      </c>
      <c r="L509" s="22">
        <v>1</v>
      </c>
      <c r="M509" s="22">
        <v>1</v>
      </c>
      <c r="N509" s="22">
        <v>1</v>
      </c>
      <c r="O509" s="22">
        <v>1</v>
      </c>
      <c r="P509" s="22">
        <v>1</v>
      </c>
      <c r="Q509" s="22">
        <v>1</v>
      </c>
      <c r="R509" s="22">
        <v>1</v>
      </c>
      <c r="S509" s="22">
        <v>1</v>
      </c>
      <c r="T509" s="22">
        <v>1</v>
      </c>
      <c r="U509" s="22">
        <v>1</v>
      </c>
      <c r="V509" s="22">
        <v>1</v>
      </c>
      <c r="W509" s="22">
        <v>1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4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6" t="s">
        <v>21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95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0.05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1</v>
      </c>
      <c r="T534" s="22">
        <v>1</v>
      </c>
      <c r="U534" s="22">
        <v>1</v>
      </c>
      <c r="V534" s="22">
        <v>1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1</v>
      </c>
      <c r="T535" s="22">
        <v>1</v>
      </c>
      <c r="U535" s="22">
        <v>1</v>
      </c>
      <c r="V535" s="22">
        <v>1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1</v>
      </c>
      <c r="T536" s="22">
        <v>1</v>
      </c>
      <c r="U536" s="22">
        <v>1</v>
      </c>
      <c r="V536" s="22">
        <v>1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1</v>
      </c>
      <c r="T537" s="22">
        <v>1</v>
      </c>
      <c r="U537" s="22">
        <v>1</v>
      </c>
      <c r="V537" s="22">
        <v>1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1</v>
      </c>
      <c r="T538" s="22">
        <v>1</v>
      </c>
      <c r="U538" s="22">
        <v>1</v>
      </c>
      <c r="V538" s="22">
        <v>1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1</v>
      </c>
      <c r="L539" s="22">
        <v>1</v>
      </c>
      <c r="M539" s="22">
        <v>1</v>
      </c>
      <c r="N539" s="22">
        <v>1</v>
      </c>
      <c r="O539" s="22">
        <v>1</v>
      </c>
      <c r="P539" s="22">
        <v>1</v>
      </c>
      <c r="Q539" s="22">
        <v>1</v>
      </c>
      <c r="R539" s="22">
        <v>1</v>
      </c>
      <c r="S539" s="22">
        <v>1</v>
      </c>
      <c r="T539" s="22">
        <v>1</v>
      </c>
      <c r="U539" s="22">
        <v>1</v>
      </c>
      <c r="V539" s="22">
        <v>1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21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0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">
        <v>19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1</v>
      </c>
      <c r="V557" s="22">
        <v>1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1</v>
      </c>
      <c r="V558" s="22">
        <v>1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5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1</v>
      </c>
      <c r="V559" s="22">
        <v>1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5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1</v>
      </c>
      <c r="V560" s="22">
        <v>1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5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1</v>
      </c>
      <c r="V561" s="22">
        <v>1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5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1</v>
      </c>
      <c r="L562" s="22">
        <v>1</v>
      </c>
      <c r="M562" s="22">
        <v>1</v>
      </c>
      <c r="N562" s="22">
        <v>1</v>
      </c>
      <c r="O562" s="22">
        <v>1</v>
      </c>
      <c r="P562" s="22">
        <v>1</v>
      </c>
      <c r="Q562" s="22">
        <v>1</v>
      </c>
      <c r="R562" s="22">
        <v>1</v>
      </c>
      <c r="S562" s="22">
        <v>1</v>
      </c>
      <c r="T562" s="22">
        <v>1</v>
      </c>
      <c r="U562" s="22">
        <v>1</v>
      </c>
      <c r="V562" s="22">
        <v>1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5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21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6" t="s">
        <v>19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1</v>
      </c>
      <c r="V580" s="22">
        <v>1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1</v>
      </c>
      <c r="V581" s="22">
        <v>1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1</v>
      </c>
      <c r="V582" s="22">
        <v>1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1</v>
      </c>
      <c r="V583" s="22">
        <v>1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1</v>
      </c>
      <c r="V584" s="22">
        <v>1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1</v>
      </c>
      <c r="L585" s="22">
        <v>1</v>
      </c>
      <c r="M585" s="22">
        <v>1</v>
      </c>
      <c r="N585" s="22">
        <v>1</v>
      </c>
      <c r="O585" s="22">
        <v>1</v>
      </c>
      <c r="P585" s="22">
        <v>1</v>
      </c>
      <c r="Q585" s="22">
        <v>1</v>
      </c>
      <c r="R585" s="22">
        <v>1</v>
      </c>
      <c r="S585" s="22">
        <v>1</v>
      </c>
      <c r="T585" s="22">
        <v>1</v>
      </c>
      <c r="U585" s="22">
        <v>1</v>
      </c>
      <c r="V585" s="22">
        <v>1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6" t="s">
        <v>21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C371:H371"/>
    <mergeCell ref="C295:H295"/>
    <mergeCell ref="D575:E575"/>
    <mergeCell ref="F575:L575"/>
    <mergeCell ref="D576:E576"/>
    <mergeCell ref="F576:L576"/>
    <mergeCell ref="D530:E530"/>
    <mergeCell ref="G530:Q530"/>
    <mergeCell ref="D552:E552"/>
    <mergeCell ref="G552:M552"/>
    <mergeCell ref="D553:E553"/>
    <mergeCell ref="G553:M553"/>
    <mergeCell ref="C565:N565"/>
    <mergeCell ref="B573:Z573"/>
    <mergeCell ref="D423:E423"/>
    <mergeCell ref="F423:L423"/>
    <mergeCell ref="D424:E424"/>
    <mergeCell ref="F424:L424"/>
    <mergeCell ref="D452:E452"/>
    <mergeCell ref="G452:Q452"/>
    <mergeCell ref="C426:Z426"/>
    <mergeCell ref="C436:N436"/>
    <mergeCell ref="B445:Z445"/>
    <mergeCell ref="C447:F447"/>
    <mergeCell ref="D448:V448"/>
    <mergeCell ref="D449:V449"/>
    <mergeCell ref="D376:E376"/>
    <mergeCell ref="G376:Q376"/>
    <mergeCell ref="D377:E377"/>
    <mergeCell ref="G377:Q377"/>
    <mergeCell ref="D378:E378"/>
    <mergeCell ref="G378:Q378"/>
    <mergeCell ref="D302:E302"/>
    <mergeCell ref="G302:Q302"/>
    <mergeCell ref="D324:E324"/>
    <mergeCell ref="G324:M324"/>
    <mergeCell ref="D325:E325"/>
    <mergeCell ref="G325:M325"/>
    <mergeCell ref="C360:N360"/>
    <mergeCell ref="B369:Z369"/>
    <mergeCell ref="D372:V372"/>
    <mergeCell ref="D373:V373"/>
    <mergeCell ref="B374:Z374"/>
    <mergeCell ref="C314:N314"/>
    <mergeCell ref="B322:Y322"/>
    <mergeCell ref="C327:Z327"/>
    <mergeCell ref="C337:N337"/>
    <mergeCell ref="B345:Z345"/>
    <mergeCell ref="C350:Z350"/>
    <mergeCell ref="D226:E226"/>
    <mergeCell ref="G226:Q226"/>
    <mergeCell ref="D248:E248"/>
    <mergeCell ref="G248:M248"/>
    <mergeCell ref="D249:E249"/>
    <mergeCell ref="G249:M249"/>
    <mergeCell ref="D150:E150"/>
    <mergeCell ref="G150:Q150"/>
    <mergeCell ref="D172:E172"/>
    <mergeCell ref="G172:M172"/>
    <mergeCell ref="D173:E173"/>
    <mergeCell ref="G173:M173"/>
    <mergeCell ref="B246:Y246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75:Z175"/>
    <mergeCell ref="C578:Z578"/>
    <mergeCell ref="C588:N588"/>
    <mergeCell ref="D119:F119"/>
    <mergeCell ref="B5:C5"/>
    <mergeCell ref="D5:P5"/>
    <mergeCell ref="B6:C6"/>
    <mergeCell ref="B7:C7"/>
    <mergeCell ref="B8:C8"/>
    <mergeCell ref="D525:V525"/>
    <mergeCell ref="B526:Z526"/>
    <mergeCell ref="C532:Z532"/>
    <mergeCell ref="C542:N542"/>
    <mergeCell ref="B550:Y550"/>
    <mergeCell ref="C555:Z555"/>
    <mergeCell ref="D528:E528"/>
    <mergeCell ref="G528:Q528"/>
    <mergeCell ref="D529:E529"/>
    <mergeCell ref="G529:Q529"/>
    <mergeCell ref="B497:Z497"/>
    <mergeCell ref="C502:Z502"/>
    <mergeCell ref="C512:N512"/>
    <mergeCell ref="B521:Z521"/>
    <mergeCell ref="C523:F523"/>
    <mergeCell ref="D524:V524"/>
    <mergeCell ref="D500:E500"/>
    <mergeCell ref="F500:L500"/>
    <mergeCell ref="B450:Z450"/>
    <mergeCell ref="C456:Z456"/>
    <mergeCell ref="C466:N466"/>
    <mergeCell ref="B474:Y474"/>
    <mergeCell ref="C479:Z479"/>
    <mergeCell ref="C489:N489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D499:E499"/>
    <mergeCell ref="F499:L499"/>
    <mergeCell ref="C380:Z380"/>
    <mergeCell ref="C390:N390"/>
    <mergeCell ref="B398:Y398"/>
    <mergeCell ref="C403:Z403"/>
    <mergeCell ref="C413:N413"/>
    <mergeCell ref="B421:Z421"/>
    <mergeCell ref="D400:E400"/>
    <mergeCell ref="G400:M400"/>
    <mergeCell ref="D401:E401"/>
    <mergeCell ref="G401:M401"/>
    <mergeCell ref="D347:E347"/>
    <mergeCell ref="F347:L347"/>
    <mergeCell ref="D348:E348"/>
    <mergeCell ref="F348:L348"/>
    <mergeCell ref="B293:Z293"/>
    <mergeCell ref="D296:V296"/>
    <mergeCell ref="D297:V297"/>
    <mergeCell ref="B298:Z298"/>
    <mergeCell ref="C304:Z304"/>
    <mergeCell ref="D300:E300"/>
    <mergeCell ref="G300:Q300"/>
    <mergeCell ref="D301:E301"/>
    <mergeCell ref="G301:Q301"/>
    <mergeCell ref="C251:Z251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122:Z122"/>
    <mergeCell ref="C132:N132"/>
    <mergeCell ref="B141:Z141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100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143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181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2">C22+1</f>
        <v>2</v>
      </c>
      <c r="E22" s="27">
        <f t="shared" si="2"/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0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0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6">C48+1</f>
        <v>2</v>
      </c>
      <c r="E48" s="27">
        <f t="shared" si="6"/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 t="shared" si="6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8">C58+1</f>
        <v>2</v>
      </c>
      <c r="E58" s="27">
        <f t="shared" si="8"/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-1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9">C66+1</f>
        <v>2</v>
      </c>
      <c r="E66" s="27">
        <f t="shared" si="9"/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 t="shared" si="9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1">C76+1</f>
        <v>2</v>
      </c>
      <c r="E76" s="27">
        <f t="shared" si="11"/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-1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2">C84+1</f>
        <v>2</v>
      </c>
      <c r="E84" s="27">
        <f t="shared" si="12"/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 t="shared" si="12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4">C94+1</f>
        <v>2</v>
      </c>
      <c r="E94" s="27">
        <f t="shared" si="14"/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0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5">C102+1</f>
        <v>2</v>
      </c>
      <c r="E102" s="55">
        <f t="shared" si="15"/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 t="shared" si="15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7">C112+1</f>
        <v>2</v>
      </c>
      <c r="E112" s="55">
        <f t="shared" si="17"/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0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79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8">C123+1</f>
        <v>2</v>
      </c>
      <c r="E123" s="55">
        <f t="shared" si="18"/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 t="shared" si="18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2.8000000000000001E-2</v>
      </c>
      <c r="M124" s="57">
        <v>0</v>
      </c>
      <c r="N124" s="57">
        <v>2.8000000000000001E-2</v>
      </c>
      <c r="O124" s="57">
        <v>0</v>
      </c>
      <c r="P124" s="57">
        <v>0</v>
      </c>
      <c r="Q124" s="57">
        <v>2.8000000000000001E-2</v>
      </c>
      <c r="R124" s="57">
        <v>0</v>
      </c>
      <c r="S124" s="57">
        <v>0</v>
      </c>
      <c r="T124" s="57">
        <v>2.8000000000000001E-2</v>
      </c>
      <c r="U124" s="57">
        <v>0</v>
      </c>
      <c r="V124" s="57">
        <v>0</v>
      </c>
      <c r="W124" s="57">
        <v>3.5000000000000003E-2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2.8000000000000001E-2</v>
      </c>
      <c r="M125" s="57">
        <v>0</v>
      </c>
      <c r="N125" s="57">
        <v>2.8000000000000001E-2</v>
      </c>
      <c r="O125" s="57">
        <v>0</v>
      </c>
      <c r="P125" s="57">
        <v>0</v>
      </c>
      <c r="Q125" s="57">
        <v>2.8000000000000001E-2</v>
      </c>
      <c r="R125" s="57">
        <v>0</v>
      </c>
      <c r="S125" s="57">
        <v>0</v>
      </c>
      <c r="T125" s="57">
        <v>2.8000000000000001E-2</v>
      </c>
      <c r="U125" s="57">
        <v>0</v>
      </c>
      <c r="V125" s="57">
        <v>0</v>
      </c>
      <c r="W125" s="57">
        <v>3.5000000000000003E-2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2.8000000000000001E-2</v>
      </c>
      <c r="M126" s="57">
        <v>0</v>
      </c>
      <c r="N126" s="57">
        <v>2.8000000000000001E-2</v>
      </c>
      <c r="O126" s="57">
        <v>0</v>
      </c>
      <c r="P126" s="57">
        <v>0</v>
      </c>
      <c r="Q126" s="57">
        <v>2.8000000000000001E-2</v>
      </c>
      <c r="R126" s="57">
        <v>0</v>
      </c>
      <c r="S126" s="57">
        <v>0</v>
      </c>
      <c r="T126" s="57">
        <v>2.8000000000000001E-2</v>
      </c>
      <c r="U126" s="57">
        <v>0</v>
      </c>
      <c r="V126" s="57">
        <v>0</v>
      </c>
      <c r="W126" s="57">
        <v>3.5000000000000003E-2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2.8000000000000001E-2</v>
      </c>
      <c r="M127" s="57">
        <v>0</v>
      </c>
      <c r="N127" s="57">
        <v>2.8000000000000001E-2</v>
      </c>
      <c r="O127" s="57">
        <v>0</v>
      </c>
      <c r="P127" s="57">
        <v>0</v>
      </c>
      <c r="Q127" s="57">
        <v>2.8000000000000001E-2</v>
      </c>
      <c r="R127" s="57">
        <v>0</v>
      </c>
      <c r="S127" s="57">
        <v>0</v>
      </c>
      <c r="T127" s="57">
        <v>2.8000000000000001E-2</v>
      </c>
      <c r="U127" s="57">
        <v>0</v>
      </c>
      <c r="V127" s="57">
        <v>0</v>
      </c>
      <c r="W127" s="57">
        <v>3.5000000000000003E-2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2.8000000000000001E-2</v>
      </c>
      <c r="M128" s="57">
        <v>0</v>
      </c>
      <c r="N128" s="57">
        <v>2.8000000000000001E-2</v>
      </c>
      <c r="O128" s="57">
        <v>0</v>
      </c>
      <c r="P128" s="57">
        <v>0</v>
      </c>
      <c r="Q128" s="57">
        <v>2.8000000000000001E-2</v>
      </c>
      <c r="R128" s="57">
        <v>0</v>
      </c>
      <c r="S128" s="57">
        <v>0</v>
      </c>
      <c r="T128" s="57">
        <v>2.8000000000000001E-2</v>
      </c>
      <c r="U128" s="57">
        <v>0</v>
      </c>
      <c r="V128" s="57">
        <v>0</v>
      </c>
      <c r="W128" s="57">
        <v>3.5000000000000003E-2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2.8000000000000001E-2</v>
      </c>
      <c r="M129" s="57">
        <v>0</v>
      </c>
      <c r="N129" s="57">
        <v>2.8000000000000001E-2</v>
      </c>
      <c r="O129" s="57">
        <v>0</v>
      </c>
      <c r="P129" s="57">
        <v>0</v>
      </c>
      <c r="Q129" s="57">
        <v>2.8000000000000001E-2</v>
      </c>
      <c r="R129" s="57">
        <v>0</v>
      </c>
      <c r="S129" s="57">
        <v>0</v>
      </c>
      <c r="T129" s="57">
        <v>2.8000000000000001E-2</v>
      </c>
      <c r="U129" s="57">
        <v>0</v>
      </c>
      <c r="V129" s="57">
        <v>0</v>
      </c>
      <c r="W129" s="57">
        <v>3.5000000000000003E-2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2.8000000000000001E-2</v>
      </c>
      <c r="M130" s="57">
        <v>0</v>
      </c>
      <c r="N130" s="57">
        <v>2.8000000000000001E-2</v>
      </c>
      <c r="O130" s="57">
        <v>0</v>
      </c>
      <c r="P130" s="57">
        <v>0</v>
      </c>
      <c r="Q130" s="57">
        <v>2.8000000000000001E-2</v>
      </c>
      <c r="R130" s="57">
        <v>0</v>
      </c>
      <c r="S130" s="57">
        <v>0</v>
      </c>
      <c r="T130" s="57">
        <v>3.5000000000000003E-2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0">C133+1</f>
        <v>2</v>
      </c>
      <c r="E133" s="55">
        <f t="shared" si="20"/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</v>
      </c>
      <c r="D134" s="40">
        <v>1.2</v>
      </c>
      <c r="E134" s="40">
        <v>1.1000000000000001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1.1000000000000001</v>
      </c>
      <c r="N134" s="40">
        <v>1.2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1.2</v>
      </c>
      <c r="D135" s="40">
        <v>1.2</v>
      </c>
      <c r="E135" s="40">
        <v>1.1000000000000001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1.1000000000000001</v>
      </c>
      <c r="N135" s="40">
        <v>1.2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1.2</v>
      </c>
      <c r="D136" s="40">
        <v>1.1000000000000001</v>
      </c>
      <c r="E136" s="40">
        <v>1.1000000000000001</v>
      </c>
      <c r="F136" s="40">
        <v>1</v>
      </c>
      <c r="G136" s="40">
        <v>1</v>
      </c>
      <c r="H136" s="40">
        <v>1</v>
      </c>
      <c r="I136" s="40">
        <v>1</v>
      </c>
      <c r="J136" s="40">
        <v>0.5</v>
      </c>
      <c r="K136" s="40">
        <v>1</v>
      </c>
      <c r="L136" s="40">
        <v>1.1000000000000001</v>
      </c>
      <c r="M136" s="40">
        <v>1.1000000000000001</v>
      </c>
      <c r="N136" s="40">
        <v>1.2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1.2</v>
      </c>
      <c r="D137" s="40">
        <v>1.1000000000000001</v>
      </c>
      <c r="E137" s="40">
        <v>1.1000000000000001</v>
      </c>
      <c r="F137" s="38">
        <v>1</v>
      </c>
      <c r="G137" s="40">
        <v>1</v>
      </c>
      <c r="H137" s="38">
        <v>1</v>
      </c>
      <c r="I137" s="38">
        <v>1</v>
      </c>
      <c r="J137" s="40">
        <v>0.5</v>
      </c>
      <c r="K137" s="38">
        <v>1</v>
      </c>
      <c r="L137" s="40">
        <v>1.1000000000000001</v>
      </c>
      <c r="M137" s="40">
        <v>1.1000000000000001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1.1000000000000001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1.1000000000000001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109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0.3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</v>
      </c>
      <c r="L154" s="22">
        <v>1</v>
      </c>
      <c r="M154" s="22">
        <v>0.5</v>
      </c>
      <c r="N154" s="22">
        <v>1</v>
      </c>
      <c r="O154" s="22">
        <v>0.5</v>
      </c>
      <c r="P154" s="22">
        <v>0.5</v>
      </c>
      <c r="Q154" s="22">
        <v>1</v>
      </c>
      <c r="R154" s="22">
        <v>0.5</v>
      </c>
      <c r="S154" s="22">
        <v>0.5</v>
      </c>
      <c r="T154" s="22">
        <v>1</v>
      </c>
      <c r="U154" s="22">
        <v>0.5</v>
      </c>
      <c r="V154" s="22">
        <v>0.5</v>
      </c>
      <c r="W154" s="22">
        <v>1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</v>
      </c>
      <c r="L155" s="22">
        <v>1</v>
      </c>
      <c r="M155" s="22">
        <v>0.5</v>
      </c>
      <c r="N155" s="22">
        <v>1</v>
      </c>
      <c r="O155" s="22">
        <v>0.5</v>
      </c>
      <c r="P155" s="22">
        <v>0.5</v>
      </c>
      <c r="Q155" s="22">
        <v>1</v>
      </c>
      <c r="R155" s="22">
        <v>0.5</v>
      </c>
      <c r="S155" s="22">
        <v>0.5</v>
      </c>
      <c r="T155" s="22">
        <v>1</v>
      </c>
      <c r="U155" s="22">
        <v>0.5</v>
      </c>
      <c r="V155" s="22">
        <v>0.5</v>
      </c>
      <c r="W155" s="22">
        <v>1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</v>
      </c>
      <c r="L156" s="22">
        <v>1</v>
      </c>
      <c r="M156" s="22">
        <v>0.5</v>
      </c>
      <c r="N156" s="22">
        <v>1</v>
      </c>
      <c r="O156" s="22">
        <v>0.5</v>
      </c>
      <c r="P156" s="22">
        <v>0.5</v>
      </c>
      <c r="Q156" s="22">
        <v>1</v>
      </c>
      <c r="R156" s="22">
        <v>0.5</v>
      </c>
      <c r="S156" s="22">
        <v>0.5</v>
      </c>
      <c r="T156" s="22">
        <v>1</v>
      </c>
      <c r="U156" s="22">
        <v>0.5</v>
      </c>
      <c r="V156" s="22">
        <v>0.5</v>
      </c>
      <c r="W156" s="22">
        <v>1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</v>
      </c>
      <c r="L157" s="22">
        <v>1</v>
      </c>
      <c r="M157" s="22">
        <v>0.5</v>
      </c>
      <c r="N157" s="22">
        <v>1</v>
      </c>
      <c r="O157" s="22">
        <v>0.5</v>
      </c>
      <c r="P157" s="22">
        <v>0.5</v>
      </c>
      <c r="Q157" s="22">
        <v>1</v>
      </c>
      <c r="R157" s="22">
        <v>0.5</v>
      </c>
      <c r="S157" s="22">
        <v>0.5</v>
      </c>
      <c r="T157" s="22">
        <v>1</v>
      </c>
      <c r="U157" s="22">
        <v>0.5</v>
      </c>
      <c r="V157" s="22">
        <v>0.5</v>
      </c>
      <c r="W157" s="22">
        <v>1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</v>
      </c>
      <c r="L158" s="22">
        <v>1</v>
      </c>
      <c r="M158" s="22">
        <v>0.5</v>
      </c>
      <c r="N158" s="22">
        <v>1</v>
      </c>
      <c r="O158" s="22">
        <v>0.5</v>
      </c>
      <c r="P158" s="22">
        <v>0.5</v>
      </c>
      <c r="Q158" s="22">
        <v>1</v>
      </c>
      <c r="R158" s="22">
        <v>0.5</v>
      </c>
      <c r="S158" s="22">
        <v>0.5</v>
      </c>
      <c r="T158" s="22">
        <v>1</v>
      </c>
      <c r="U158" s="22">
        <v>0.5</v>
      </c>
      <c r="V158" s="22">
        <v>0.5</v>
      </c>
      <c r="W158" s="22">
        <v>1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0.5</v>
      </c>
      <c r="L159" s="22">
        <v>1</v>
      </c>
      <c r="M159" s="22">
        <v>0.5</v>
      </c>
      <c r="N159" s="22">
        <v>1</v>
      </c>
      <c r="O159" s="22">
        <v>0.5</v>
      </c>
      <c r="P159" s="22">
        <v>0.5</v>
      </c>
      <c r="Q159" s="22">
        <v>1</v>
      </c>
      <c r="R159" s="22">
        <v>0.5</v>
      </c>
      <c r="S159" s="22">
        <v>0.5</v>
      </c>
      <c r="T159" s="22">
        <v>1</v>
      </c>
      <c r="U159" s="22">
        <v>0.5</v>
      </c>
      <c r="V159" s="22">
        <v>0.5</v>
      </c>
      <c r="W159" s="22">
        <v>1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0.5</v>
      </c>
      <c r="L160" s="22">
        <v>1</v>
      </c>
      <c r="M160" s="22">
        <v>0.5</v>
      </c>
      <c r="N160" s="22">
        <v>1</v>
      </c>
      <c r="O160" s="22">
        <v>0.5</v>
      </c>
      <c r="P160" s="22">
        <v>0.5</v>
      </c>
      <c r="Q160" s="22">
        <v>1</v>
      </c>
      <c r="R160" s="22">
        <v>0.5</v>
      </c>
      <c r="S160" s="22">
        <v>0.5</v>
      </c>
      <c r="T160" s="22">
        <v>1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0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0.5</v>
      </c>
      <c r="L177" s="22">
        <v>1</v>
      </c>
      <c r="M177" s="22">
        <v>0.5</v>
      </c>
      <c r="N177" s="22">
        <v>1</v>
      </c>
      <c r="O177" s="22">
        <v>0.5</v>
      </c>
      <c r="P177" s="22">
        <v>0.5</v>
      </c>
      <c r="Q177" s="22">
        <v>1</v>
      </c>
      <c r="R177" s="22">
        <v>0.5</v>
      </c>
      <c r="S177" s="22">
        <v>0.5</v>
      </c>
      <c r="T177" s="22">
        <v>1</v>
      </c>
      <c r="U177" s="22">
        <v>0.5</v>
      </c>
      <c r="V177" s="22">
        <v>0.5</v>
      </c>
      <c r="W177" s="22">
        <v>1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0.5</v>
      </c>
      <c r="L178" s="22">
        <v>1</v>
      </c>
      <c r="M178" s="22">
        <v>0.5</v>
      </c>
      <c r="N178" s="22">
        <v>1</v>
      </c>
      <c r="O178" s="22">
        <v>0.5</v>
      </c>
      <c r="P178" s="22">
        <v>0.5</v>
      </c>
      <c r="Q178" s="22">
        <v>1</v>
      </c>
      <c r="R178" s="22">
        <v>0.5</v>
      </c>
      <c r="S178" s="22">
        <v>0.5</v>
      </c>
      <c r="T178" s="22">
        <v>1</v>
      </c>
      <c r="U178" s="22">
        <v>0.5</v>
      </c>
      <c r="V178" s="22">
        <v>0.5</v>
      </c>
      <c r="W178" s="22">
        <v>1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0.5</v>
      </c>
      <c r="L179" s="22">
        <v>1</v>
      </c>
      <c r="M179" s="22">
        <v>0.5</v>
      </c>
      <c r="N179" s="22">
        <v>1</v>
      </c>
      <c r="O179" s="22">
        <v>0.5</v>
      </c>
      <c r="P179" s="22">
        <v>0.5</v>
      </c>
      <c r="Q179" s="22">
        <v>1</v>
      </c>
      <c r="R179" s="22">
        <v>0.5</v>
      </c>
      <c r="S179" s="22">
        <v>0.5</v>
      </c>
      <c r="T179" s="22">
        <v>1</v>
      </c>
      <c r="U179" s="22">
        <v>0.5</v>
      </c>
      <c r="V179" s="22">
        <v>0.5</v>
      </c>
      <c r="W179" s="22">
        <v>1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0.5</v>
      </c>
      <c r="L180" s="22">
        <v>1</v>
      </c>
      <c r="M180" s="22">
        <v>0.5</v>
      </c>
      <c r="N180" s="22">
        <v>1</v>
      </c>
      <c r="O180" s="22">
        <v>0.5</v>
      </c>
      <c r="P180" s="22">
        <v>0.5</v>
      </c>
      <c r="Q180" s="22">
        <v>1</v>
      </c>
      <c r="R180" s="22">
        <v>0.5</v>
      </c>
      <c r="S180" s="22">
        <v>0.5</v>
      </c>
      <c r="T180" s="22">
        <v>1</v>
      </c>
      <c r="U180" s="22">
        <v>0.5</v>
      </c>
      <c r="V180" s="22">
        <v>0.5</v>
      </c>
      <c r="W180" s="22">
        <v>1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0.5</v>
      </c>
      <c r="L181" s="22">
        <v>1</v>
      </c>
      <c r="M181" s="22">
        <v>0.5</v>
      </c>
      <c r="N181" s="22">
        <v>1</v>
      </c>
      <c r="O181" s="22">
        <v>0.5</v>
      </c>
      <c r="P181" s="22">
        <v>0.5</v>
      </c>
      <c r="Q181" s="22">
        <v>1</v>
      </c>
      <c r="R181" s="22">
        <v>0.5</v>
      </c>
      <c r="S181" s="22">
        <v>0.5</v>
      </c>
      <c r="T181" s="22">
        <v>1</v>
      </c>
      <c r="U181" s="22">
        <v>0.5</v>
      </c>
      <c r="V181" s="22">
        <v>0.5</v>
      </c>
      <c r="W181" s="22">
        <v>1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0.5</v>
      </c>
      <c r="L182" s="22">
        <v>1</v>
      </c>
      <c r="M182" s="22">
        <v>0.5</v>
      </c>
      <c r="N182" s="22">
        <v>1</v>
      </c>
      <c r="O182" s="22">
        <v>0.5</v>
      </c>
      <c r="P182" s="22">
        <v>0.5</v>
      </c>
      <c r="Q182" s="22">
        <v>1</v>
      </c>
      <c r="R182" s="22">
        <v>0.5</v>
      </c>
      <c r="S182" s="22">
        <v>0.5</v>
      </c>
      <c r="T182" s="22">
        <v>1</v>
      </c>
      <c r="U182" s="22">
        <v>0.5</v>
      </c>
      <c r="V182" s="22">
        <v>0.5</v>
      </c>
      <c r="W182" s="22">
        <v>1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0.5</v>
      </c>
      <c r="L183" s="22">
        <v>1</v>
      </c>
      <c r="M183" s="22">
        <v>0.5</v>
      </c>
      <c r="N183" s="22">
        <v>1</v>
      </c>
      <c r="O183" s="22">
        <v>0.5</v>
      </c>
      <c r="P183" s="22">
        <v>0.5</v>
      </c>
      <c r="Q183" s="22">
        <v>1</v>
      </c>
      <c r="R183" s="22">
        <v>0.5</v>
      </c>
      <c r="S183" s="22">
        <v>0.5</v>
      </c>
      <c r="T183" s="22">
        <v>1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0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0.5</v>
      </c>
      <c r="L200" s="22">
        <v>1</v>
      </c>
      <c r="M200" s="22">
        <v>0.5</v>
      </c>
      <c r="N200" s="22">
        <v>1</v>
      </c>
      <c r="O200" s="22">
        <v>0.5</v>
      </c>
      <c r="P200" s="22">
        <v>0.5</v>
      </c>
      <c r="Q200" s="22">
        <v>1</v>
      </c>
      <c r="R200" s="22">
        <v>0.5</v>
      </c>
      <c r="S200" s="22">
        <v>0.5</v>
      </c>
      <c r="T200" s="22">
        <v>1</v>
      </c>
      <c r="U200" s="22">
        <v>0.5</v>
      </c>
      <c r="V200" s="22">
        <v>0.5</v>
      </c>
      <c r="W200" s="22">
        <v>1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0.5</v>
      </c>
      <c r="L201" s="22">
        <v>1</v>
      </c>
      <c r="M201" s="22">
        <v>0.5</v>
      </c>
      <c r="N201" s="22">
        <v>1</v>
      </c>
      <c r="O201" s="22">
        <v>0.5</v>
      </c>
      <c r="P201" s="22">
        <v>0.5</v>
      </c>
      <c r="Q201" s="22">
        <v>1</v>
      </c>
      <c r="R201" s="22">
        <v>0.5</v>
      </c>
      <c r="S201" s="22">
        <v>0.5</v>
      </c>
      <c r="T201" s="22">
        <v>1</v>
      </c>
      <c r="U201" s="22">
        <v>0.5</v>
      </c>
      <c r="V201" s="22">
        <v>0.5</v>
      </c>
      <c r="W201" s="22">
        <v>1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0.5</v>
      </c>
      <c r="L202" s="22">
        <v>1</v>
      </c>
      <c r="M202" s="22">
        <v>0.5</v>
      </c>
      <c r="N202" s="22">
        <v>1</v>
      </c>
      <c r="O202" s="22">
        <v>0.5</v>
      </c>
      <c r="P202" s="22">
        <v>0.5</v>
      </c>
      <c r="Q202" s="22">
        <v>1</v>
      </c>
      <c r="R202" s="22">
        <v>0.5</v>
      </c>
      <c r="S202" s="22">
        <v>0.5</v>
      </c>
      <c r="T202" s="22">
        <v>1</v>
      </c>
      <c r="U202" s="22">
        <v>0.5</v>
      </c>
      <c r="V202" s="22">
        <v>0.5</v>
      </c>
      <c r="W202" s="22">
        <v>1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0.5</v>
      </c>
      <c r="L203" s="22">
        <v>1</v>
      </c>
      <c r="M203" s="22">
        <v>0.5</v>
      </c>
      <c r="N203" s="22">
        <v>1</v>
      </c>
      <c r="O203" s="22">
        <v>0.5</v>
      </c>
      <c r="P203" s="22">
        <v>0.5</v>
      </c>
      <c r="Q203" s="22">
        <v>1</v>
      </c>
      <c r="R203" s="22">
        <v>0.5</v>
      </c>
      <c r="S203" s="22">
        <v>0.5</v>
      </c>
      <c r="T203" s="22">
        <v>1</v>
      </c>
      <c r="U203" s="22">
        <v>0.5</v>
      </c>
      <c r="V203" s="22">
        <v>0.5</v>
      </c>
      <c r="W203" s="22">
        <v>1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0.5</v>
      </c>
      <c r="L204" s="22">
        <v>1</v>
      </c>
      <c r="M204" s="22">
        <v>0.5</v>
      </c>
      <c r="N204" s="22">
        <v>1</v>
      </c>
      <c r="O204" s="22">
        <v>0.5</v>
      </c>
      <c r="P204" s="22">
        <v>0.5</v>
      </c>
      <c r="Q204" s="22">
        <v>1</v>
      </c>
      <c r="R204" s="22">
        <v>0.5</v>
      </c>
      <c r="S204" s="22">
        <v>0.5</v>
      </c>
      <c r="T204" s="22">
        <v>1</v>
      </c>
      <c r="U204" s="22">
        <v>0.5</v>
      </c>
      <c r="V204" s="22">
        <v>0.5</v>
      </c>
      <c r="W204" s="22">
        <v>1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0.5</v>
      </c>
      <c r="L205" s="22">
        <v>1</v>
      </c>
      <c r="M205" s="22">
        <v>0.5</v>
      </c>
      <c r="N205" s="22">
        <v>1</v>
      </c>
      <c r="O205" s="22">
        <v>0.5</v>
      </c>
      <c r="P205" s="22">
        <v>0.5</v>
      </c>
      <c r="Q205" s="22">
        <v>1</v>
      </c>
      <c r="R205" s="22">
        <v>0.5</v>
      </c>
      <c r="S205" s="22">
        <v>0.5</v>
      </c>
      <c r="T205" s="22">
        <v>1</v>
      </c>
      <c r="U205" s="22">
        <v>0.5</v>
      </c>
      <c r="V205" s="22">
        <v>0.5</v>
      </c>
      <c r="W205" s="22">
        <v>1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0.5</v>
      </c>
      <c r="L206" s="22">
        <v>1</v>
      </c>
      <c r="M206" s="22">
        <v>0.5</v>
      </c>
      <c r="N206" s="22">
        <v>1</v>
      </c>
      <c r="O206" s="22">
        <v>0.5</v>
      </c>
      <c r="P206" s="22">
        <v>0.5</v>
      </c>
      <c r="Q206" s="22">
        <v>1</v>
      </c>
      <c r="R206" s="22">
        <v>0.5</v>
      </c>
      <c r="S206" s="22">
        <v>0.5</v>
      </c>
      <c r="T206" s="22">
        <v>1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82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0.5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0.1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0">C229+1</f>
        <v>2</v>
      </c>
      <c r="E229" s="55">
        <f t="shared" si="30"/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 t="shared" si="30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2">C239+1</f>
        <v>2</v>
      </c>
      <c r="E239" s="55">
        <f t="shared" si="32"/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 t="s">
        <v>111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0.5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 t="shared" ref="D252:Z252" si="33">C252+1</f>
        <v>2</v>
      </c>
      <c r="E252" s="55">
        <f t="shared" si="33"/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 t="shared" si="33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5">C262+1</f>
        <v>2</v>
      </c>
      <c r="E262" s="55">
        <f t="shared" si="35"/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0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0.5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6">C275+1</f>
        <v>2</v>
      </c>
      <c r="E275" s="55">
        <f t="shared" si="36"/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 t="shared" si="36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8">C285+1</f>
        <v>2</v>
      </c>
      <c r="E285" s="55">
        <f t="shared" si="38"/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0.5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2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0.2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39">C305+1</f>
        <v>2</v>
      </c>
      <c r="E305" s="55">
        <f t="shared" si="39"/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 t="shared" si="39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1">C315+1</f>
        <v>2</v>
      </c>
      <c r="E315" s="55">
        <f t="shared" si="41"/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0.5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2">C328+1</f>
        <v>2</v>
      </c>
      <c r="E328" s="55">
        <f t="shared" si="42"/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 t="shared" si="42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4">C338+1</f>
        <v>2</v>
      </c>
      <c r="E338" s="55">
        <f t="shared" si="44"/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0.5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5">C351+1</f>
        <v>2</v>
      </c>
      <c r="E351" s="55">
        <f t="shared" si="45"/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 t="shared" si="45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7">C361+1</f>
        <v>2</v>
      </c>
      <c r="E361" s="55">
        <f t="shared" si="47"/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0.5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C327:Z327"/>
    <mergeCell ref="C337:N337"/>
    <mergeCell ref="B345:Z345"/>
    <mergeCell ref="B246:Y246"/>
    <mergeCell ref="C251:Z251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D248:E248"/>
    <mergeCell ref="G248:M248"/>
    <mergeCell ref="D249:E249"/>
    <mergeCell ref="G249:M249"/>
    <mergeCell ref="D150:E150"/>
    <mergeCell ref="G150:Q150"/>
    <mergeCell ref="D172:E172"/>
    <mergeCell ref="G172:M172"/>
    <mergeCell ref="D173:E173"/>
    <mergeCell ref="G173:M173"/>
    <mergeCell ref="D119:F119"/>
    <mergeCell ref="B5:C5"/>
    <mergeCell ref="D5:P5"/>
    <mergeCell ref="B6:C6"/>
    <mergeCell ref="B7:C7"/>
    <mergeCell ref="B8:C8"/>
    <mergeCell ref="B9:C9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350:Z350"/>
    <mergeCell ref="C360:N360"/>
    <mergeCell ref="D296:V296"/>
    <mergeCell ref="D297:V297"/>
    <mergeCell ref="D300:E300"/>
    <mergeCell ref="G300:Q300"/>
    <mergeCell ref="D301:E301"/>
    <mergeCell ref="B293:Z293"/>
    <mergeCell ref="C295:F295"/>
    <mergeCell ref="B298:Z298"/>
    <mergeCell ref="C304:Z304"/>
    <mergeCell ref="C314:N314"/>
    <mergeCell ref="B322:Y322"/>
    <mergeCell ref="G301:Q301"/>
    <mergeCell ref="D302:E302"/>
    <mergeCell ref="G302:Q302"/>
    <mergeCell ref="D348:E348"/>
    <mergeCell ref="F348:L348"/>
    <mergeCell ref="D324:E324"/>
    <mergeCell ref="G324:M324"/>
    <mergeCell ref="D325:E325"/>
    <mergeCell ref="G325:M325"/>
    <mergeCell ref="D347:E347"/>
    <mergeCell ref="F347:L347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C111:N111"/>
    <mergeCell ref="C122:Z122"/>
    <mergeCell ref="C132:N132"/>
    <mergeCell ref="B141:Z14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85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thickBot="1" x14ac:dyDescent="0.3">
      <c r="A1" s="90" t="s">
        <v>144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182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21</v>
      </c>
      <c r="E7" s="23">
        <v>26</v>
      </c>
      <c r="F7" s="11" t="s">
        <v>88</v>
      </c>
      <c r="G7" s="11">
        <v>0.5</v>
      </c>
      <c r="AA7" s="19"/>
    </row>
    <row r="8" spans="1:27" x14ac:dyDescent="0.25">
      <c r="A8" s="17"/>
      <c r="B8" s="100" t="s">
        <v>15</v>
      </c>
      <c r="C8" s="100"/>
      <c r="D8" s="22">
        <v>18</v>
      </c>
      <c r="E8" s="23">
        <v>30</v>
      </c>
      <c r="F8" s="11" t="s">
        <v>89</v>
      </c>
      <c r="G8" s="11">
        <v>6.25E-2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v>2</v>
      </c>
      <c r="E12" s="27">
        <v>3</v>
      </c>
      <c r="F12" s="27">
        <v>4</v>
      </c>
      <c r="G12" s="27">
        <v>5</v>
      </c>
      <c r="H12" s="27">
        <v>6</v>
      </c>
      <c r="I12" s="27">
        <v>7</v>
      </c>
      <c r="J12" s="27">
        <v>8</v>
      </c>
      <c r="K12" s="27">
        <v>9</v>
      </c>
      <c r="L12" s="27">
        <v>10</v>
      </c>
      <c r="M12" s="27">
        <v>11</v>
      </c>
      <c r="N12" s="27">
        <v>12</v>
      </c>
      <c r="O12" s="27">
        <v>13</v>
      </c>
      <c r="P12" s="27">
        <v>14</v>
      </c>
      <c r="Q12" s="27">
        <v>15</v>
      </c>
      <c r="R12" s="27">
        <v>16</v>
      </c>
      <c r="S12" s="27">
        <v>17</v>
      </c>
      <c r="T12" s="27">
        <v>18</v>
      </c>
      <c r="U12" s="27">
        <v>19</v>
      </c>
      <c r="V12" s="27">
        <v>20</v>
      </c>
      <c r="W12" s="27">
        <v>21</v>
      </c>
      <c r="X12" s="27">
        <v>22</v>
      </c>
      <c r="Y12" s="27">
        <v>23</v>
      </c>
      <c r="Z12" s="27"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0.25</v>
      </c>
      <c r="I13" s="10">
        <v>0.5</v>
      </c>
      <c r="J13" s="10">
        <v>0.5</v>
      </c>
      <c r="K13" s="10">
        <v>0.25</v>
      </c>
      <c r="L13" s="10">
        <v>0.25</v>
      </c>
      <c r="M13" s="10">
        <v>0.5</v>
      </c>
      <c r="N13" s="10">
        <v>0.5</v>
      </c>
      <c r="O13" s="10">
        <v>0.25</v>
      </c>
      <c r="P13" s="10">
        <v>0.5</v>
      </c>
      <c r="Q13" s="10">
        <v>0.5</v>
      </c>
      <c r="R13" s="10">
        <v>0.25</v>
      </c>
      <c r="S13" s="10">
        <v>0.25</v>
      </c>
      <c r="T13" s="10">
        <v>0.25</v>
      </c>
      <c r="U13" s="10">
        <v>0.5</v>
      </c>
      <c r="V13" s="10">
        <v>0.5</v>
      </c>
      <c r="W13" s="10">
        <v>0.25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0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0.25</v>
      </c>
      <c r="I14" s="10">
        <v>0.5</v>
      </c>
      <c r="J14" s="10">
        <v>0.5</v>
      </c>
      <c r="K14" s="10">
        <v>0.25</v>
      </c>
      <c r="L14" s="10">
        <v>0.25</v>
      </c>
      <c r="M14" s="10">
        <v>0.5</v>
      </c>
      <c r="N14" s="10">
        <v>0.5</v>
      </c>
      <c r="O14" s="10">
        <v>0.25</v>
      </c>
      <c r="P14" s="10">
        <v>0.5</v>
      </c>
      <c r="Q14" s="10">
        <v>0.5</v>
      </c>
      <c r="R14" s="10">
        <v>0.25</v>
      </c>
      <c r="S14" s="10">
        <v>0.25</v>
      </c>
      <c r="T14" s="10">
        <v>0.25</v>
      </c>
      <c r="U14" s="10">
        <v>0.5</v>
      </c>
      <c r="V14" s="10">
        <v>0.5</v>
      </c>
      <c r="W14" s="10">
        <v>0.25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0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0.25</v>
      </c>
      <c r="I15" s="10">
        <v>0.5</v>
      </c>
      <c r="J15" s="10">
        <v>0.5</v>
      </c>
      <c r="K15" s="10">
        <v>0.25</v>
      </c>
      <c r="L15" s="10">
        <v>0.25</v>
      </c>
      <c r="M15" s="10">
        <v>0.5</v>
      </c>
      <c r="N15" s="10">
        <v>0.5</v>
      </c>
      <c r="O15" s="10">
        <v>0.25</v>
      </c>
      <c r="P15" s="10">
        <v>0.5</v>
      </c>
      <c r="Q15" s="10">
        <v>0.5</v>
      </c>
      <c r="R15" s="10">
        <v>0.25</v>
      </c>
      <c r="S15" s="10">
        <v>0.25</v>
      </c>
      <c r="T15" s="10">
        <v>0.25</v>
      </c>
      <c r="U15" s="10">
        <v>0.5</v>
      </c>
      <c r="V15" s="10">
        <v>0.5</v>
      </c>
      <c r="W15" s="10">
        <v>0.25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0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0.25</v>
      </c>
      <c r="I16" s="10">
        <v>0.5</v>
      </c>
      <c r="J16" s="10">
        <v>0.5</v>
      </c>
      <c r="K16" s="10">
        <v>0.25</v>
      </c>
      <c r="L16" s="10">
        <v>0.25</v>
      </c>
      <c r="M16" s="10">
        <v>0.5</v>
      </c>
      <c r="N16" s="10">
        <v>0.5</v>
      </c>
      <c r="O16" s="10">
        <v>0.25</v>
      </c>
      <c r="P16" s="10">
        <v>0.5</v>
      </c>
      <c r="Q16" s="10">
        <v>0.5</v>
      </c>
      <c r="R16" s="10">
        <v>0.25</v>
      </c>
      <c r="S16" s="10">
        <v>0.25</v>
      </c>
      <c r="T16" s="10">
        <v>0.25</v>
      </c>
      <c r="U16" s="10">
        <v>0.5</v>
      </c>
      <c r="V16" s="10">
        <v>0.5</v>
      </c>
      <c r="W16" s="10">
        <v>0.25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0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0.25</v>
      </c>
      <c r="I17" s="10">
        <v>0.5</v>
      </c>
      <c r="J17" s="10">
        <v>0.5</v>
      </c>
      <c r="K17" s="10">
        <v>0.25</v>
      </c>
      <c r="L17" s="10">
        <v>0.25</v>
      </c>
      <c r="M17" s="10">
        <v>0.5</v>
      </c>
      <c r="N17" s="10">
        <v>0.5</v>
      </c>
      <c r="O17" s="10">
        <v>0.25</v>
      </c>
      <c r="P17" s="10">
        <v>0.5</v>
      </c>
      <c r="Q17" s="10">
        <v>0.5</v>
      </c>
      <c r="R17" s="10">
        <v>0.25</v>
      </c>
      <c r="S17" s="10">
        <v>0.25</v>
      </c>
      <c r="T17" s="10">
        <v>0.25</v>
      </c>
      <c r="U17" s="10">
        <v>0.5</v>
      </c>
      <c r="V17" s="10">
        <v>0.5</v>
      </c>
      <c r="W17" s="10">
        <v>0.25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0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0.25</v>
      </c>
      <c r="I18" s="10">
        <v>0.5</v>
      </c>
      <c r="J18" s="10">
        <v>0.5</v>
      </c>
      <c r="K18" s="10">
        <v>0.25</v>
      </c>
      <c r="L18" s="10">
        <v>0.25</v>
      </c>
      <c r="M18" s="10">
        <v>0.5</v>
      </c>
      <c r="N18" s="10">
        <v>0.5</v>
      </c>
      <c r="O18" s="10">
        <v>0.25</v>
      </c>
      <c r="P18" s="10">
        <v>0.5</v>
      </c>
      <c r="Q18" s="10">
        <v>0.5</v>
      </c>
      <c r="R18" s="10">
        <v>0.25</v>
      </c>
      <c r="S18" s="10">
        <v>0.25</v>
      </c>
      <c r="T18" s="10">
        <v>0.25</v>
      </c>
      <c r="U18" s="10">
        <v>0.5</v>
      </c>
      <c r="V18" s="10">
        <v>0.5</v>
      </c>
      <c r="W18" s="10">
        <v>0.25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0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0.25</v>
      </c>
      <c r="I19" s="10">
        <v>0.5</v>
      </c>
      <c r="J19" s="10">
        <v>0.5</v>
      </c>
      <c r="K19" s="10">
        <v>0.25</v>
      </c>
      <c r="L19" s="10">
        <v>0.25</v>
      </c>
      <c r="M19" s="10">
        <v>0.5</v>
      </c>
      <c r="N19" s="10">
        <v>0.5</v>
      </c>
      <c r="O19" s="10">
        <v>0.25</v>
      </c>
      <c r="P19" s="10">
        <v>0.5</v>
      </c>
      <c r="Q19" s="10">
        <v>0.5</v>
      </c>
      <c r="R19" s="10">
        <v>0.25</v>
      </c>
      <c r="S19" s="10">
        <v>0.25</v>
      </c>
      <c r="T19" s="10">
        <v>0.25</v>
      </c>
      <c r="U19" s="10">
        <v>0.5</v>
      </c>
      <c r="V19" s="10">
        <v>0.5</v>
      </c>
      <c r="W19" s="10">
        <v>0.25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v>2</v>
      </c>
      <c r="E22" s="27">
        <v>3</v>
      </c>
      <c r="F22" s="27">
        <v>4</v>
      </c>
      <c r="G22" s="27">
        <v>5</v>
      </c>
      <c r="H22" s="27">
        <v>6</v>
      </c>
      <c r="I22" s="27">
        <v>7</v>
      </c>
      <c r="J22" s="27">
        <v>8</v>
      </c>
      <c r="K22" s="27">
        <v>9</v>
      </c>
      <c r="L22" s="27">
        <v>10</v>
      </c>
      <c r="M22" s="27">
        <v>11</v>
      </c>
      <c r="N22" s="27"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1">C30+1</f>
        <v>2</v>
      </c>
      <c r="E30" s="27">
        <f t="shared" si="1"/>
        <v>3</v>
      </c>
      <c r="F30" s="27">
        <f t="shared" si="1"/>
        <v>4</v>
      </c>
      <c r="G30" s="27">
        <f t="shared" si="1"/>
        <v>5</v>
      </c>
      <c r="H30" s="27">
        <f t="shared" si="1"/>
        <v>6</v>
      </c>
      <c r="I30" s="27">
        <f t="shared" si="1"/>
        <v>7</v>
      </c>
      <c r="J30" s="27">
        <f t="shared" si="1"/>
        <v>8</v>
      </c>
      <c r="K30" s="27">
        <f t="shared" si="1"/>
        <v>9</v>
      </c>
      <c r="L30" s="27">
        <f t="shared" si="1"/>
        <v>10</v>
      </c>
      <c r="M30" s="27">
        <f t="shared" si="1"/>
        <v>11</v>
      </c>
      <c r="N30" s="27">
        <f t="shared" si="1"/>
        <v>12</v>
      </c>
      <c r="O30" s="27">
        <f t="shared" si="1"/>
        <v>13</v>
      </c>
      <c r="P30" s="27">
        <f t="shared" si="1"/>
        <v>14</v>
      </c>
      <c r="Q30" s="27">
        <f t="shared" si="1"/>
        <v>15</v>
      </c>
      <c r="R30" s="27">
        <f t="shared" si="1"/>
        <v>16</v>
      </c>
      <c r="S30" s="27">
        <f t="shared" si="1"/>
        <v>17</v>
      </c>
      <c r="T30" s="27">
        <f t="shared" si="1"/>
        <v>18</v>
      </c>
      <c r="U30" s="27">
        <f t="shared" si="1"/>
        <v>19</v>
      </c>
      <c r="V30" s="27">
        <f t="shared" si="1"/>
        <v>20</v>
      </c>
      <c r="W30" s="27">
        <f t="shared" si="1"/>
        <v>21</v>
      </c>
      <c r="X30" s="27">
        <f t="shared" si="1"/>
        <v>22</v>
      </c>
      <c r="Y30" s="27">
        <f t="shared" si="1"/>
        <v>23</v>
      </c>
      <c r="Z30" s="27">
        <f t="shared" si="1"/>
        <v>24</v>
      </c>
      <c r="AA30" s="19"/>
    </row>
    <row r="31" spans="1:27" x14ac:dyDescent="0.25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2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2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2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2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2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2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3">C40+1</f>
        <v>2</v>
      </c>
      <c r="E40" s="27">
        <f t="shared" si="3"/>
        <v>3</v>
      </c>
      <c r="F40" s="27">
        <f t="shared" si="3"/>
        <v>4</v>
      </c>
      <c r="G40" s="27">
        <f t="shared" si="3"/>
        <v>5</v>
      </c>
      <c r="H40" s="27">
        <f t="shared" si="3"/>
        <v>6</v>
      </c>
      <c r="I40" s="27">
        <f t="shared" si="3"/>
        <v>7</v>
      </c>
      <c r="J40" s="27">
        <f t="shared" si="3"/>
        <v>8</v>
      </c>
      <c r="K40" s="27">
        <f t="shared" si="3"/>
        <v>9</v>
      </c>
      <c r="L40" s="27">
        <f t="shared" si="3"/>
        <v>10</v>
      </c>
      <c r="M40" s="27">
        <f t="shared" si="3"/>
        <v>11</v>
      </c>
      <c r="N40" s="27">
        <f t="shared" si="3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v>2</v>
      </c>
      <c r="E48" s="27">
        <v>3</v>
      </c>
      <c r="F48" s="27">
        <v>4</v>
      </c>
      <c r="G48" s="27">
        <v>5</v>
      </c>
      <c r="H48" s="27">
        <v>6</v>
      </c>
      <c r="I48" s="27">
        <v>7</v>
      </c>
      <c r="J48" s="27">
        <v>8</v>
      </c>
      <c r="K48" s="27">
        <v>9</v>
      </c>
      <c r="L48" s="27">
        <v>10</v>
      </c>
      <c r="M48" s="27">
        <v>11</v>
      </c>
      <c r="N48" s="27">
        <v>12</v>
      </c>
      <c r="O48" s="27">
        <v>13</v>
      </c>
      <c r="P48" s="27">
        <v>14</v>
      </c>
      <c r="Q48" s="27">
        <v>15</v>
      </c>
      <c r="R48" s="27">
        <v>16</v>
      </c>
      <c r="S48" s="27">
        <v>17</v>
      </c>
      <c r="T48" s="27">
        <v>18</v>
      </c>
      <c r="U48" s="27">
        <v>19</v>
      </c>
      <c r="V48" s="27">
        <v>20</v>
      </c>
      <c r="W48" s="27">
        <v>21</v>
      </c>
      <c r="X48" s="27">
        <v>22</v>
      </c>
      <c r="Y48" s="27">
        <v>23</v>
      </c>
      <c r="Z48" s="27">
        <v>24</v>
      </c>
      <c r="AA48" s="19"/>
    </row>
    <row r="49" spans="1:27" x14ac:dyDescent="0.25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4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4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4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4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4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4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v>2</v>
      </c>
      <c r="E58" s="27">
        <v>3</v>
      </c>
      <c r="F58" s="27">
        <v>4</v>
      </c>
      <c r="G58" s="27">
        <v>5</v>
      </c>
      <c r="H58" s="27">
        <v>6</v>
      </c>
      <c r="I58" s="27">
        <v>7</v>
      </c>
      <c r="J58" s="27">
        <v>8</v>
      </c>
      <c r="K58" s="27">
        <v>9</v>
      </c>
      <c r="L58" s="27">
        <v>10</v>
      </c>
      <c r="M58" s="27">
        <v>11</v>
      </c>
      <c r="N58" s="27"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v>2</v>
      </c>
      <c r="E66" s="27">
        <v>3</v>
      </c>
      <c r="F66" s="27">
        <v>4</v>
      </c>
      <c r="G66" s="27">
        <v>5</v>
      </c>
      <c r="H66" s="27">
        <v>6</v>
      </c>
      <c r="I66" s="27">
        <v>7</v>
      </c>
      <c r="J66" s="27">
        <v>8</v>
      </c>
      <c r="K66" s="27">
        <v>9</v>
      </c>
      <c r="L66" s="27">
        <v>10</v>
      </c>
      <c r="M66" s="27">
        <v>11</v>
      </c>
      <c r="N66" s="27">
        <v>12</v>
      </c>
      <c r="O66" s="27">
        <v>13</v>
      </c>
      <c r="P66" s="27">
        <v>14</v>
      </c>
      <c r="Q66" s="27">
        <v>15</v>
      </c>
      <c r="R66" s="27">
        <v>16</v>
      </c>
      <c r="S66" s="27">
        <v>17</v>
      </c>
      <c r="T66" s="27">
        <v>18</v>
      </c>
      <c r="U66" s="27">
        <v>19</v>
      </c>
      <c r="V66" s="27">
        <v>20</v>
      </c>
      <c r="W66" s="27">
        <v>21</v>
      </c>
      <c r="X66" s="27">
        <v>22</v>
      </c>
      <c r="Y66" s="27">
        <v>23</v>
      </c>
      <c r="Z66" s="27">
        <v>24</v>
      </c>
      <c r="AA66" s="19"/>
    </row>
    <row r="67" spans="1:27" x14ac:dyDescent="0.25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5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5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5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5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5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5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v>2</v>
      </c>
      <c r="E76" s="27">
        <v>3</v>
      </c>
      <c r="F76" s="27">
        <v>4</v>
      </c>
      <c r="G76" s="27">
        <v>5</v>
      </c>
      <c r="H76" s="27">
        <v>6</v>
      </c>
      <c r="I76" s="27">
        <v>7</v>
      </c>
      <c r="J76" s="27">
        <v>8</v>
      </c>
      <c r="K76" s="27">
        <v>9</v>
      </c>
      <c r="L76" s="27">
        <v>10</v>
      </c>
      <c r="M76" s="27">
        <v>11</v>
      </c>
      <c r="N76" s="27"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v>2</v>
      </c>
      <c r="E84" s="27">
        <v>3</v>
      </c>
      <c r="F84" s="27">
        <v>4</v>
      </c>
      <c r="G84" s="27">
        <v>5</v>
      </c>
      <c r="H84" s="27">
        <v>6</v>
      </c>
      <c r="I84" s="27">
        <v>7</v>
      </c>
      <c r="J84" s="27">
        <v>8</v>
      </c>
      <c r="K84" s="27">
        <v>9</v>
      </c>
      <c r="L84" s="27">
        <v>10</v>
      </c>
      <c r="M84" s="27">
        <v>11</v>
      </c>
      <c r="N84" s="27">
        <v>12</v>
      </c>
      <c r="O84" s="27">
        <v>13</v>
      </c>
      <c r="P84" s="27">
        <v>14</v>
      </c>
      <c r="Q84" s="27">
        <v>15</v>
      </c>
      <c r="R84" s="27">
        <v>16</v>
      </c>
      <c r="S84" s="27">
        <v>17</v>
      </c>
      <c r="T84" s="27">
        <v>18</v>
      </c>
      <c r="U84" s="27">
        <v>19</v>
      </c>
      <c r="V84" s="27">
        <v>20</v>
      </c>
      <c r="W84" s="27">
        <v>21</v>
      </c>
      <c r="X84" s="27">
        <v>22</v>
      </c>
      <c r="Y84" s="27">
        <v>23</v>
      </c>
      <c r="Z84" s="27">
        <v>24</v>
      </c>
      <c r="AA84" s="19"/>
    </row>
    <row r="85" spans="1:27" x14ac:dyDescent="0.25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6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6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6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6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6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6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v>2</v>
      </c>
      <c r="E94" s="27">
        <v>3</v>
      </c>
      <c r="F94" s="27">
        <v>4</v>
      </c>
      <c r="G94" s="27">
        <v>5</v>
      </c>
      <c r="H94" s="27">
        <v>6</v>
      </c>
      <c r="I94" s="27">
        <v>7</v>
      </c>
      <c r="J94" s="27">
        <v>8</v>
      </c>
      <c r="K94" s="27">
        <v>9</v>
      </c>
      <c r="L94" s="27">
        <v>10</v>
      </c>
      <c r="M94" s="27">
        <v>11</v>
      </c>
      <c r="N94" s="27"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v>2</v>
      </c>
      <c r="E102" s="55">
        <v>3</v>
      </c>
      <c r="F102" s="55">
        <v>4</v>
      </c>
      <c r="G102" s="55">
        <v>5</v>
      </c>
      <c r="H102" s="55">
        <v>6</v>
      </c>
      <c r="I102" s="55">
        <v>7</v>
      </c>
      <c r="J102" s="55">
        <v>8</v>
      </c>
      <c r="K102" s="55">
        <v>9</v>
      </c>
      <c r="L102" s="55">
        <v>10</v>
      </c>
      <c r="M102" s="55">
        <v>11</v>
      </c>
      <c r="N102" s="55">
        <v>12</v>
      </c>
      <c r="O102" s="55">
        <v>13</v>
      </c>
      <c r="P102" s="55">
        <v>14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55">
        <v>21</v>
      </c>
      <c r="X102" s="55">
        <v>22</v>
      </c>
      <c r="Y102" s="55">
        <v>23</v>
      </c>
      <c r="Z102" s="55"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1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v>2</v>
      </c>
      <c r="E112" s="55">
        <v>3</v>
      </c>
      <c r="F112" s="55">
        <v>4</v>
      </c>
      <c r="G112" s="55">
        <v>5</v>
      </c>
      <c r="H112" s="55">
        <v>6</v>
      </c>
      <c r="I112" s="55">
        <v>7</v>
      </c>
      <c r="J112" s="55">
        <v>8</v>
      </c>
      <c r="K112" s="55">
        <v>9</v>
      </c>
      <c r="L112" s="55">
        <v>10</v>
      </c>
      <c r="M112" s="55">
        <v>11</v>
      </c>
      <c r="N112" s="55"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2.8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v>2</v>
      </c>
      <c r="E123" s="55">
        <v>3</v>
      </c>
      <c r="F123" s="55">
        <v>4</v>
      </c>
      <c r="G123" s="55">
        <v>5</v>
      </c>
      <c r="H123" s="55">
        <v>6</v>
      </c>
      <c r="I123" s="55">
        <v>7</v>
      </c>
      <c r="J123" s="55">
        <v>8</v>
      </c>
      <c r="K123" s="55">
        <v>9</v>
      </c>
      <c r="L123" s="55">
        <v>10</v>
      </c>
      <c r="M123" s="55">
        <v>11</v>
      </c>
      <c r="N123" s="55">
        <v>12</v>
      </c>
      <c r="O123" s="55">
        <v>13</v>
      </c>
      <c r="P123" s="55">
        <v>14</v>
      </c>
      <c r="Q123" s="55">
        <v>15</v>
      </c>
      <c r="R123" s="55">
        <v>16</v>
      </c>
      <c r="S123" s="55">
        <v>17</v>
      </c>
      <c r="T123" s="55">
        <v>18</v>
      </c>
      <c r="U123" s="55">
        <v>19</v>
      </c>
      <c r="V123" s="55">
        <v>20</v>
      </c>
      <c r="W123" s="55">
        <v>21</v>
      </c>
      <c r="X123" s="55">
        <v>22</v>
      </c>
      <c r="Y123" s="55">
        <v>23</v>
      </c>
      <c r="Z123" s="55"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7.1000000000000004E-3</v>
      </c>
      <c r="I124" s="57">
        <v>7.1000000000000004E-3</v>
      </c>
      <c r="J124" s="57">
        <v>1.4E-2</v>
      </c>
      <c r="K124" s="57">
        <v>1.4E-2</v>
      </c>
      <c r="L124" s="57">
        <v>1.4E-2</v>
      </c>
      <c r="M124" s="57">
        <v>7.1000000000000004E-3</v>
      </c>
      <c r="N124" s="57">
        <v>7.1000000000000004E-3</v>
      </c>
      <c r="O124" s="57">
        <v>7.1000000000000004E-3</v>
      </c>
      <c r="P124" s="57">
        <v>7.1000000000000004E-3</v>
      </c>
      <c r="Q124" s="57">
        <v>7.1000000000000004E-3</v>
      </c>
      <c r="R124" s="57">
        <v>7.1000000000000004E-3</v>
      </c>
      <c r="S124" s="57">
        <v>0.01</v>
      </c>
      <c r="T124" s="57">
        <v>0.01</v>
      </c>
      <c r="U124" s="57">
        <v>0.01</v>
      </c>
      <c r="V124" s="57">
        <v>7.1000000000000004E-3</v>
      </c>
      <c r="W124" s="57">
        <v>7.1000000000000004E-3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8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7.1000000000000004E-3</v>
      </c>
      <c r="I125" s="57">
        <v>7.1000000000000004E-3</v>
      </c>
      <c r="J125" s="57">
        <v>1.4E-2</v>
      </c>
      <c r="K125" s="57">
        <v>1.4E-2</v>
      </c>
      <c r="L125" s="57">
        <v>1.4E-2</v>
      </c>
      <c r="M125" s="57">
        <v>7.1000000000000004E-3</v>
      </c>
      <c r="N125" s="57">
        <v>7.1000000000000004E-3</v>
      </c>
      <c r="O125" s="57">
        <v>7.1000000000000004E-3</v>
      </c>
      <c r="P125" s="57">
        <v>7.1000000000000004E-3</v>
      </c>
      <c r="Q125" s="57">
        <v>7.1000000000000004E-3</v>
      </c>
      <c r="R125" s="57">
        <v>7.1000000000000004E-3</v>
      </c>
      <c r="S125" s="57">
        <v>0.01</v>
      </c>
      <c r="T125" s="57">
        <v>0.01</v>
      </c>
      <c r="U125" s="57">
        <v>0.01</v>
      </c>
      <c r="V125" s="57">
        <v>7.1000000000000004E-3</v>
      </c>
      <c r="W125" s="57">
        <v>7.1000000000000004E-3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8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7.1000000000000004E-3</v>
      </c>
      <c r="I126" s="57">
        <v>7.1000000000000004E-3</v>
      </c>
      <c r="J126" s="57">
        <v>1.4E-2</v>
      </c>
      <c r="K126" s="57">
        <v>1.4E-2</v>
      </c>
      <c r="L126" s="57">
        <v>1.4E-2</v>
      </c>
      <c r="M126" s="57">
        <v>7.1000000000000004E-3</v>
      </c>
      <c r="N126" s="57">
        <v>7.1000000000000004E-3</v>
      </c>
      <c r="O126" s="57">
        <v>7.1000000000000004E-3</v>
      </c>
      <c r="P126" s="57">
        <v>7.1000000000000004E-3</v>
      </c>
      <c r="Q126" s="57">
        <v>7.1000000000000004E-3</v>
      </c>
      <c r="R126" s="57">
        <v>7.1000000000000004E-3</v>
      </c>
      <c r="S126" s="57">
        <v>0.01</v>
      </c>
      <c r="T126" s="57">
        <v>0.01</v>
      </c>
      <c r="U126" s="57">
        <v>0.01</v>
      </c>
      <c r="V126" s="57">
        <v>7.1000000000000004E-3</v>
      </c>
      <c r="W126" s="57">
        <v>7.1000000000000004E-3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8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7.1000000000000004E-3</v>
      </c>
      <c r="I127" s="57">
        <v>7.1000000000000004E-3</v>
      </c>
      <c r="J127" s="57">
        <v>1.4E-2</v>
      </c>
      <c r="K127" s="57">
        <v>1.4E-2</v>
      </c>
      <c r="L127" s="57">
        <v>1.4E-2</v>
      </c>
      <c r="M127" s="57">
        <v>7.1000000000000004E-3</v>
      </c>
      <c r="N127" s="57">
        <v>7.1000000000000004E-3</v>
      </c>
      <c r="O127" s="57">
        <v>7.1000000000000004E-3</v>
      </c>
      <c r="P127" s="57">
        <v>7.1000000000000004E-3</v>
      </c>
      <c r="Q127" s="57">
        <v>7.1000000000000004E-3</v>
      </c>
      <c r="R127" s="57">
        <v>7.1000000000000004E-3</v>
      </c>
      <c r="S127" s="57">
        <v>0.01</v>
      </c>
      <c r="T127" s="57">
        <v>0.01</v>
      </c>
      <c r="U127" s="57">
        <v>0.01</v>
      </c>
      <c r="V127" s="57">
        <v>7.1000000000000004E-3</v>
      </c>
      <c r="W127" s="57">
        <v>7.1000000000000004E-3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8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7.1000000000000004E-3</v>
      </c>
      <c r="I128" s="57">
        <v>7.1000000000000004E-3</v>
      </c>
      <c r="J128" s="57">
        <v>1.4E-2</v>
      </c>
      <c r="K128" s="57">
        <v>1.4E-2</v>
      </c>
      <c r="L128" s="57">
        <v>1.4E-2</v>
      </c>
      <c r="M128" s="57">
        <v>7.1000000000000004E-3</v>
      </c>
      <c r="N128" s="57">
        <v>7.1000000000000004E-3</v>
      </c>
      <c r="O128" s="57">
        <v>7.1000000000000004E-3</v>
      </c>
      <c r="P128" s="57">
        <v>7.1000000000000004E-3</v>
      </c>
      <c r="Q128" s="57">
        <v>7.1000000000000004E-3</v>
      </c>
      <c r="R128" s="57">
        <v>7.1000000000000004E-3</v>
      </c>
      <c r="S128" s="57">
        <v>0.01</v>
      </c>
      <c r="T128" s="57">
        <v>0.01</v>
      </c>
      <c r="U128" s="57">
        <v>0.01</v>
      </c>
      <c r="V128" s="57">
        <v>7.1000000000000004E-3</v>
      </c>
      <c r="W128" s="57">
        <v>7.1000000000000004E-3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8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7.1000000000000004E-3</v>
      </c>
      <c r="I129" s="57">
        <v>7.1000000000000004E-3</v>
      </c>
      <c r="J129" s="57">
        <v>1.4E-2</v>
      </c>
      <c r="K129" s="57">
        <v>1.4E-2</v>
      </c>
      <c r="L129" s="57">
        <v>1.4E-2</v>
      </c>
      <c r="M129" s="57">
        <v>7.1000000000000004E-3</v>
      </c>
      <c r="N129" s="57">
        <v>7.1000000000000004E-3</v>
      </c>
      <c r="O129" s="57">
        <v>7.1000000000000004E-3</v>
      </c>
      <c r="P129" s="57">
        <v>7.1000000000000004E-3</v>
      </c>
      <c r="Q129" s="57">
        <v>7.1000000000000004E-3</v>
      </c>
      <c r="R129" s="57">
        <v>7.1000000000000004E-3</v>
      </c>
      <c r="S129" s="57">
        <v>0.01</v>
      </c>
      <c r="T129" s="57">
        <v>0.01</v>
      </c>
      <c r="U129" s="57">
        <v>0.01</v>
      </c>
      <c r="V129" s="57">
        <v>7.1000000000000004E-3</v>
      </c>
      <c r="W129" s="57">
        <v>7.1000000000000004E-3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8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7.1000000000000004E-3</v>
      </c>
      <c r="I130" s="57">
        <v>7.1000000000000004E-3</v>
      </c>
      <c r="J130" s="57">
        <v>1.4E-2</v>
      </c>
      <c r="K130" s="57">
        <v>1.4E-2</v>
      </c>
      <c r="L130" s="57">
        <v>1.4E-2</v>
      </c>
      <c r="M130" s="57">
        <v>7.1000000000000004E-3</v>
      </c>
      <c r="N130" s="57">
        <v>7.1000000000000004E-3</v>
      </c>
      <c r="O130" s="57">
        <v>7.1000000000000004E-3</v>
      </c>
      <c r="P130" s="57">
        <v>7.1000000000000004E-3</v>
      </c>
      <c r="Q130" s="57">
        <v>7.1000000000000004E-3</v>
      </c>
      <c r="R130" s="57">
        <v>7.1000000000000004E-3</v>
      </c>
      <c r="S130" s="57">
        <v>0.01</v>
      </c>
      <c r="T130" s="57">
        <v>0.01</v>
      </c>
      <c r="U130" s="57">
        <v>0.01</v>
      </c>
      <c r="V130" s="57">
        <v>7.1000000000000004E-3</v>
      </c>
      <c r="W130" s="57">
        <v>7.1000000000000004E-3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v>2</v>
      </c>
      <c r="E133" s="55">
        <v>3</v>
      </c>
      <c r="F133" s="55">
        <v>4</v>
      </c>
      <c r="G133" s="55">
        <v>5</v>
      </c>
      <c r="H133" s="55">
        <v>6</v>
      </c>
      <c r="I133" s="55">
        <v>7</v>
      </c>
      <c r="J133" s="55">
        <v>8</v>
      </c>
      <c r="K133" s="55">
        <v>9</v>
      </c>
      <c r="L133" s="55">
        <v>10</v>
      </c>
      <c r="M133" s="55">
        <v>11</v>
      </c>
      <c r="N133" s="55"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1.05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0.95</v>
      </c>
      <c r="J134" s="40">
        <v>0.95</v>
      </c>
      <c r="K134" s="40">
        <v>1</v>
      </c>
      <c r="L134" s="40">
        <v>1</v>
      </c>
      <c r="M134" s="40">
        <v>1</v>
      </c>
      <c r="N134" s="40">
        <v>1.05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1.05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0.95</v>
      </c>
      <c r="J135" s="38">
        <v>0.95</v>
      </c>
      <c r="K135" s="38">
        <v>1</v>
      </c>
      <c r="L135" s="40">
        <v>1</v>
      </c>
      <c r="M135" s="40">
        <v>1</v>
      </c>
      <c r="N135" s="40">
        <v>1.05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1.05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0.95</v>
      </c>
      <c r="J136" s="40">
        <v>0.95</v>
      </c>
      <c r="K136" s="40">
        <v>1</v>
      </c>
      <c r="L136" s="40">
        <v>1</v>
      </c>
      <c r="M136" s="40">
        <v>1</v>
      </c>
      <c r="N136" s="40">
        <v>1.05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1.05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0.95</v>
      </c>
      <c r="J137" s="40">
        <v>0.95</v>
      </c>
      <c r="K137" s="38">
        <v>1</v>
      </c>
      <c r="L137" s="40">
        <v>1</v>
      </c>
      <c r="M137" s="40">
        <v>1</v>
      </c>
      <c r="N137" s="40">
        <v>1.05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0.95</v>
      </c>
      <c r="K138" s="12"/>
      <c r="L138" s="12"/>
      <c r="M138" s="38">
        <v>1.05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v>2</v>
      </c>
      <c r="E153" s="55">
        <v>3</v>
      </c>
      <c r="F153" s="55">
        <v>4</v>
      </c>
      <c r="G153" s="55">
        <v>5</v>
      </c>
      <c r="H153" s="55">
        <v>6</v>
      </c>
      <c r="I153" s="55">
        <v>7</v>
      </c>
      <c r="J153" s="55">
        <v>8</v>
      </c>
      <c r="K153" s="55">
        <v>9</v>
      </c>
      <c r="L153" s="55">
        <v>10</v>
      </c>
      <c r="M153" s="55">
        <v>11</v>
      </c>
      <c r="N153" s="55">
        <v>12</v>
      </c>
      <c r="O153" s="55">
        <v>13</v>
      </c>
      <c r="P153" s="55">
        <v>14</v>
      </c>
      <c r="Q153" s="55">
        <v>15</v>
      </c>
      <c r="R153" s="55">
        <v>16</v>
      </c>
      <c r="S153" s="55">
        <v>17</v>
      </c>
      <c r="T153" s="55">
        <v>18</v>
      </c>
      <c r="U153" s="55">
        <v>19</v>
      </c>
      <c r="V153" s="55">
        <v>20</v>
      </c>
      <c r="W153" s="55">
        <v>21</v>
      </c>
      <c r="X153" s="55">
        <v>22</v>
      </c>
      <c r="Y153" s="55">
        <v>23</v>
      </c>
      <c r="Z153" s="55"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0.56999999999999995</v>
      </c>
      <c r="O154" s="22">
        <v>0.56999999999999995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0.56999999999999995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0.56999999999999995</v>
      </c>
      <c r="O155" s="22">
        <v>0.56999999999999995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0.56999999999999995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0.56999999999999995</v>
      </c>
      <c r="O156" s="22">
        <v>0.56999999999999995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0.56999999999999995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0.56999999999999995</v>
      </c>
      <c r="O157" s="22">
        <v>0.56999999999999995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0.56999999999999995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0.56999999999999995</v>
      </c>
      <c r="O158" s="22">
        <v>0.56999999999999995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0.56999999999999995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v>2</v>
      </c>
      <c r="E163" s="55">
        <v>3</v>
      </c>
      <c r="F163" s="55">
        <v>4</v>
      </c>
      <c r="G163" s="55">
        <v>5</v>
      </c>
      <c r="H163" s="55">
        <v>6</v>
      </c>
      <c r="I163" s="55">
        <v>7</v>
      </c>
      <c r="J163" s="55">
        <v>8</v>
      </c>
      <c r="K163" s="55">
        <v>9</v>
      </c>
      <c r="L163" s="55">
        <v>10</v>
      </c>
      <c r="M163" s="55">
        <v>11</v>
      </c>
      <c r="N163" s="55"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0.5</v>
      </c>
      <c r="G165" s="22">
        <v>1</v>
      </c>
      <c r="H165" s="22">
        <v>1</v>
      </c>
      <c r="I165" s="22">
        <v>1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">
        <v>161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v>2</v>
      </c>
      <c r="E176" s="55">
        <v>3</v>
      </c>
      <c r="F176" s="55">
        <v>4</v>
      </c>
      <c r="G176" s="55">
        <v>5</v>
      </c>
      <c r="H176" s="55">
        <v>6</v>
      </c>
      <c r="I176" s="55">
        <v>7</v>
      </c>
      <c r="J176" s="55">
        <v>8</v>
      </c>
      <c r="K176" s="55">
        <v>9</v>
      </c>
      <c r="L176" s="55">
        <v>10</v>
      </c>
      <c r="M176" s="55">
        <v>11</v>
      </c>
      <c r="N176" s="55">
        <v>12</v>
      </c>
      <c r="O176" s="55">
        <v>13</v>
      </c>
      <c r="P176" s="55">
        <v>14</v>
      </c>
      <c r="Q176" s="55">
        <v>15</v>
      </c>
      <c r="R176" s="55">
        <v>16</v>
      </c>
      <c r="S176" s="55">
        <v>17</v>
      </c>
      <c r="T176" s="55">
        <v>18</v>
      </c>
      <c r="U176" s="55">
        <v>19</v>
      </c>
      <c r="V176" s="55">
        <v>20</v>
      </c>
      <c r="W176" s="55">
        <v>21</v>
      </c>
      <c r="X176" s="55">
        <v>22</v>
      </c>
      <c r="Y176" s="55">
        <v>23</v>
      </c>
      <c r="Z176" s="55"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0.55000000000000004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0.55000000000000004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0.55000000000000004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0.55000000000000004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0.55000000000000004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v>2</v>
      </c>
      <c r="E186" s="55">
        <v>3</v>
      </c>
      <c r="F186" s="55">
        <v>4</v>
      </c>
      <c r="G186" s="55">
        <v>5</v>
      </c>
      <c r="H186" s="55">
        <v>6</v>
      </c>
      <c r="I186" s="55">
        <v>7</v>
      </c>
      <c r="J186" s="55">
        <v>8</v>
      </c>
      <c r="K186" s="55">
        <v>9</v>
      </c>
      <c r="L186" s="55">
        <v>10</v>
      </c>
      <c r="M186" s="55">
        <v>11</v>
      </c>
      <c r="N186" s="55"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0.5</v>
      </c>
      <c r="G188" s="22">
        <v>1</v>
      </c>
      <c r="H188" s="22">
        <v>1</v>
      </c>
      <c r="I188" s="22">
        <v>1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">
        <v>72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">
        <v>19</v>
      </c>
      <c r="C199" s="55">
        <v>1</v>
      </c>
      <c r="D199" s="55">
        <v>2</v>
      </c>
      <c r="E199" s="55">
        <v>3</v>
      </c>
      <c r="F199" s="55">
        <v>4</v>
      </c>
      <c r="G199" s="55">
        <v>5</v>
      </c>
      <c r="H199" s="55">
        <v>6</v>
      </c>
      <c r="I199" s="55">
        <v>7</v>
      </c>
      <c r="J199" s="55">
        <v>8</v>
      </c>
      <c r="K199" s="55">
        <v>9</v>
      </c>
      <c r="L199" s="55">
        <v>10</v>
      </c>
      <c r="M199" s="55">
        <v>11</v>
      </c>
      <c r="N199" s="55">
        <v>12</v>
      </c>
      <c r="O199" s="55">
        <v>13</v>
      </c>
      <c r="P199" s="55">
        <v>14</v>
      </c>
      <c r="Q199" s="55">
        <v>15</v>
      </c>
      <c r="R199" s="55">
        <v>16</v>
      </c>
      <c r="S199" s="55">
        <v>17</v>
      </c>
      <c r="T199" s="55">
        <v>18</v>
      </c>
      <c r="U199" s="55">
        <v>19</v>
      </c>
      <c r="V199" s="55">
        <v>20</v>
      </c>
      <c r="W199" s="55">
        <v>21</v>
      </c>
      <c r="X199" s="55">
        <v>22</v>
      </c>
      <c r="Y199" s="55">
        <v>23</v>
      </c>
      <c r="Z199" s="55">
        <v>24</v>
      </c>
      <c r="AA199" s="28"/>
    </row>
    <row r="200" spans="1:27" x14ac:dyDescent="0.25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0.55000000000000004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x14ac:dyDescent="0.25">
      <c r="A201" s="34"/>
      <c r="B201" s="27"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0.55000000000000004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x14ac:dyDescent="0.25">
      <c r="A202" s="34"/>
      <c r="B202" s="27"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0.55000000000000004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x14ac:dyDescent="0.25">
      <c r="A203" s="34"/>
      <c r="B203" s="27"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0.55000000000000004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x14ac:dyDescent="0.25">
      <c r="A204" s="34"/>
      <c r="B204" s="27"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0.55000000000000004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x14ac:dyDescent="0.25">
      <c r="A205" s="34"/>
      <c r="B205" s="27"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x14ac:dyDescent="0.25">
      <c r="A206" s="34"/>
      <c r="B206" s="27"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v>2</v>
      </c>
      <c r="E209" s="55">
        <v>3</v>
      </c>
      <c r="F209" s="55">
        <v>4</v>
      </c>
      <c r="G209" s="55">
        <v>5</v>
      </c>
      <c r="H209" s="55">
        <v>6</v>
      </c>
      <c r="I209" s="55">
        <v>7</v>
      </c>
      <c r="J209" s="55">
        <v>8</v>
      </c>
      <c r="K209" s="55">
        <v>9</v>
      </c>
      <c r="L209" s="55">
        <v>10</v>
      </c>
      <c r="M209" s="55">
        <v>11</v>
      </c>
      <c r="N209" s="55"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0.5</v>
      </c>
      <c r="G211" s="22">
        <v>1</v>
      </c>
      <c r="H211" s="22">
        <v>1</v>
      </c>
      <c r="I211" s="22">
        <v>1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0.15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v>2</v>
      </c>
      <c r="E229" s="55">
        <v>3</v>
      </c>
      <c r="F229" s="55">
        <v>4</v>
      </c>
      <c r="G229" s="55">
        <v>5</v>
      </c>
      <c r="H229" s="55">
        <v>6</v>
      </c>
      <c r="I229" s="55">
        <v>7</v>
      </c>
      <c r="J229" s="55">
        <v>8</v>
      </c>
      <c r="K229" s="55">
        <v>9</v>
      </c>
      <c r="L229" s="55">
        <v>10</v>
      </c>
      <c r="M229" s="55">
        <v>11</v>
      </c>
      <c r="N229" s="55">
        <v>12</v>
      </c>
      <c r="O229" s="55">
        <v>13</v>
      </c>
      <c r="P229" s="55">
        <v>14</v>
      </c>
      <c r="Q229" s="55">
        <v>15</v>
      </c>
      <c r="R229" s="55">
        <v>16</v>
      </c>
      <c r="S229" s="55">
        <v>17</v>
      </c>
      <c r="T229" s="55">
        <v>18</v>
      </c>
      <c r="U229" s="55">
        <v>19</v>
      </c>
      <c r="V229" s="55">
        <v>20</v>
      </c>
      <c r="W229" s="55">
        <v>21</v>
      </c>
      <c r="X229" s="55">
        <v>22</v>
      </c>
      <c r="Y229" s="55">
        <v>23</v>
      </c>
      <c r="Z229" s="55">
        <v>24</v>
      </c>
      <c r="AA229" s="28"/>
    </row>
    <row r="230" spans="1:27" x14ac:dyDescent="0.25">
      <c r="A230" s="34"/>
      <c r="B230" s="27">
        <v>1</v>
      </c>
      <c r="C230" s="22">
        <v>1</v>
      </c>
      <c r="D230" s="22">
        <v>1</v>
      </c>
      <c r="E230" s="22">
        <v>1</v>
      </c>
      <c r="F230" s="22">
        <v>1</v>
      </c>
      <c r="G230" s="22">
        <v>1</v>
      </c>
      <c r="H230" s="22">
        <v>1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1</v>
      </c>
      <c r="Z230" s="22">
        <v>1</v>
      </c>
      <c r="AA230" s="28"/>
    </row>
    <row r="231" spans="1:27" x14ac:dyDescent="0.25">
      <c r="A231" s="34"/>
      <c r="B231" s="27">
        <v>2</v>
      </c>
      <c r="C231" s="22">
        <v>1</v>
      </c>
      <c r="D231" s="22">
        <v>1</v>
      </c>
      <c r="E231" s="22">
        <v>1</v>
      </c>
      <c r="F231" s="22">
        <v>1</v>
      </c>
      <c r="G231" s="22">
        <v>1</v>
      </c>
      <c r="H231" s="22">
        <v>1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1</v>
      </c>
      <c r="Z231" s="22">
        <v>1</v>
      </c>
      <c r="AA231" s="28"/>
    </row>
    <row r="232" spans="1:27" x14ac:dyDescent="0.25">
      <c r="A232" s="34"/>
      <c r="B232" s="27">
        <v>3</v>
      </c>
      <c r="C232" s="22">
        <v>1</v>
      </c>
      <c r="D232" s="22">
        <v>1</v>
      </c>
      <c r="E232" s="22">
        <v>1</v>
      </c>
      <c r="F232" s="22">
        <v>1</v>
      </c>
      <c r="G232" s="22">
        <v>1</v>
      </c>
      <c r="H232" s="22">
        <v>1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1</v>
      </c>
      <c r="Z232" s="22">
        <v>1</v>
      </c>
      <c r="AA232" s="28"/>
    </row>
    <row r="233" spans="1:27" x14ac:dyDescent="0.25">
      <c r="A233" s="34"/>
      <c r="B233" s="27">
        <v>4</v>
      </c>
      <c r="C233" s="22">
        <v>1</v>
      </c>
      <c r="D233" s="22">
        <v>1</v>
      </c>
      <c r="E233" s="22">
        <v>1</v>
      </c>
      <c r="F233" s="22">
        <v>1</v>
      </c>
      <c r="G233" s="22">
        <v>1</v>
      </c>
      <c r="H233" s="22">
        <v>1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1</v>
      </c>
      <c r="Z233" s="22">
        <v>1</v>
      </c>
      <c r="AA233" s="28"/>
    </row>
    <row r="234" spans="1:27" x14ac:dyDescent="0.25">
      <c r="A234" s="34"/>
      <c r="B234" s="27">
        <v>5</v>
      </c>
      <c r="C234" s="22">
        <v>1</v>
      </c>
      <c r="D234" s="22">
        <v>1</v>
      </c>
      <c r="E234" s="22">
        <v>1</v>
      </c>
      <c r="F234" s="22">
        <v>1</v>
      </c>
      <c r="G234" s="22">
        <v>1</v>
      </c>
      <c r="H234" s="22">
        <v>1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1</v>
      </c>
      <c r="Z234" s="22">
        <v>1</v>
      </c>
      <c r="AA234" s="28"/>
    </row>
    <row r="235" spans="1:27" x14ac:dyDescent="0.25">
      <c r="A235" s="34"/>
      <c r="B235" s="27">
        <v>6</v>
      </c>
      <c r="C235" s="22">
        <v>1</v>
      </c>
      <c r="D235" s="22">
        <v>1</v>
      </c>
      <c r="E235" s="22">
        <v>1</v>
      </c>
      <c r="F235" s="22">
        <v>1</v>
      </c>
      <c r="G235" s="22">
        <v>1</v>
      </c>
      <c r="H235" s="22">
        <v>1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1</v>
      </c>
      <c r="Z235" s="22">
        <v>1</v>
      </c>
      <c r="AA235" s="28"/>
    </row>
    <row r="236" spans="1:27" x14ac:dyDescent="0.25">
      <c r="A236" s="34"/>
      <c r="B236" s="27">
        <v>7</v>
      </c>
      <c r="C236" s="22">
        <v>1</v>
      </c>
      <c r="D236" s="22">
        <v>1</v>
      </c>
      <c r="E236" s="22">
        <v>1</v>
      </c>
      <c r="F236" s="22">
        <v>1</v>
      </c>
      <c r="G236" s="22">
        <v>1</v>
      </c>
      <c r="H236" s="22">
        <v>1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1</v>
      </c>
      <c r="Z236" s="22">
        <v>1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v>2</v>
      </c>
      <c r="E239" s="55">
        <v>3</v>
      </c>
      <c r="F239" s="55">
        <v>4</v>
      </c>
      <c r="G239" s="55">
        <v>5</v>
      </c>
      <c r="H239" s="55">
        <v>6</v>
      </c>
      <c r="I239" s="55">
        <v>7</v>
      </c>
      <c r="J239" s="55">
        <v>8</v>
      </c>
      <c r="K239" s="55">
        <v>9</v>
      </c>
      <c r="L239" s="55">
        <v>10</v>
      </c>
      <c r="M239" s="55">
        <v>11</v>
      </c>
      <c r="N239" s="55"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">
        <v>161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v>2</v>
      </c>
      <c r="E252" s="55">
        <v>3</v>
      </c>
      <c r="F252" s="55">
        <v>4</v>
      </c>
      <c r="G252" s="55">
        <v>5</v>
      </c>
      <c r="H252" s="55">
        <v>6</v>
      </c>
      <c r="I252" s="55">
        <v>7</v>
      </c>
      <c r="J252" s="55">
        <v>8</v>
      </c>
      <c r="K252" s="55">
        <v>9</v>
      </c>
      <c r="L252" s="55">
        <v>10</v>
      </c>
      <c r="M252" s="55">
        <v>11</v>
      </c>
      <c r="N252" s="55">
        <v>12</v>
      </c>
      <c r="O252" s="55">
        <v>13</v>
      </c>
      <c r="P252" s="55">
        <v>14</v>
      </c>
      <c r="Q252" s="55">
        <v>15</v>
      </c>
      <c r="R252" s="55">
        <v>16</v>
      </c>
      <c r="S252" s="55">
        <v>17</v>
      </c>
      <c r="T252" s="55">
        <v>18</v>
      </c>
      <c r="U252" s="55">
        <v>19</v>
      </c>
      <c r="V252" s="55">
        <v>20</v>
      </c>
      <c r="W252" s="55">
        <v>21</v>
      </c>
      <c r="X252" s="55">
        <v>22</v>
      </c>
      <c r="Y252" s="55">
        <v>23</v>
      </c>
      <c r="Z252" s="55">
        <v>24</v>
      </c>
      <c r="AA252" s="28"/>
    </row>
    <row r="253" spans="1:27" x14ac:dyDescent="0.25">
      <c r="A253" s="34"/>
      <c r="B253" s="27">
        <v>1</v>
      </c>
      <c r="C253" s="22">
        <v>1</v>
      </c>
      <c r="D253" s="22">
        <v>1</v>
      </c>
      <c r="E253" s="22">
        <v>1</v>
      </c>
      <c r="F253" s="22">
        <v>1</v>
      </c>
      <c r="G253" s="22">
        <v>1</v>
      </c>
      <c r="H253" s="22">
        <v>1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1</v>
      </c>
      <c r="Z253" s="22">
        <v>1</v>
      </c>
      <c r="AA253" s="28"/>
    </row>
    <row r="254" spans="1:27" x14ac:dyDescent="0.25">
      <c r="A254" s="34"/>
      <c r="B254" s="27">
        <v>2</v>
      </c>
      <c r="C254" s="22">
        <v>1</v>
      </c>
      <c r="D254" s="22">
        <v>1</v>
      </c>
      <c r="E254" s="22">
        <v>1</v>
      </c>
      <c r="F254" s="22">
        <v>1</v>
      </c>
      <c r="G254" s="22">
        <v>1</v>
      </c>
      <c r="H254" s="22">
        <v>1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1</v>
      </c>
      <c r="Z254" s="22">
        <v>1</v>
      </c>
      <c r="AA254" s="28"/>
    </row>
    <row r="255" spans="1:27" x14ac:dyDescent="0.25">
      <c r="A255" s="34"/>
      <c r="B255" s="27">
        <v>3</v>
      </c>
      <c r="C255" s="22">
        <v>1</v>
      </c>
      <c r="D255" s="22">
        <v>1</v>
      </c>
      <c r="E255" s="22">
        <v>1</v>
      </c>
      <c r="F255" s="22">
        <v>1</v>
      </c>
      <c r="G255" s="22">
        <v>1</v>
      </c>
      <c r="H255" s="22">
        <v>1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1</v>
      </c>
      <c r="Z255" s="22">
        <v>1</v>
      </c>
      <c r="AA255" s="28"/>
    </row>
    <row r="256" spans="1:27" x14ac:dyDescent="0.25">
      <c r="A256" s="34"/>
      <c r="B256" s="27">
        <v>4</v>
      </c>
      <c r="C256" s="22">
        <v>1</v>
      </c>
      <c r="D256" s="22">
        <v>1</v>
      </c>
      <c r="E256" s="22">
        <v>1</v>
      </c>
      <c r="F256" s="22">
        <v>1</v>
      </c>
      <c r="G256" s="22">
        <v>1</v>
      </c>
      <c r="H256" s="22">
        <v>1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8"/>
    </row>
    <row r="257" spans="1:27" x14ac:dyDescent="0.25">
      <c r="A257" s="34"/>
      <c r="B257" s="27">
        <v>5</v>
      </c>
      <c r="C257" s="22">
        <v>1</v>
      </c>
      <c r="D257" s="22">
        <v>1</v>
      </c>
      <c r="E257" s="22">
        <v>1</v>
      </c>
      <c r="F257" s="22">
        <v>1</v>
      </c>
      <c r="G257" s="22">
        <v>1</v>
      </c>
      <c r="H257" s="22">
        <v>1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1</v>
      </c>
      <c r="Z257" s="22">
        <v>1</v>
      </c>
      <c r="AA257" s="28"/>
    </row>
    <row r="258" spans="1:27" x14ac:dyDescent="0.25">
      <c r="A258" s="34"/>
      <c r="B258" s="27">
        <v>6</v>
      </c>
      <c r="C258" s="22">
        <v>1</v>
      </c>
      <c r="D258" s="22">
        <v>1</v>
      </c>
      <c r="E258" s="22">
        <v>1</v>
      </c>
      <c r="F258" s="22">
        <v>1</v>
      </c>
      <c r="G258" s="22">
        <v>1</v>
      </c>
      <c r="H258" s="22">
        <v>1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1</v>
      </c>
      <c r="Z258" s="22">
        <v>1</v>
      </c>
      <c r="AA258" s="28"/>
    </row>
    <row r="259" spans="1:27" x14ac:dyDescent="0.25">
      <c r="A259" s="34"/>
      <c r="B259" s="27">
        <v>7</v>
      </c>
      <c r="C259" s="22">
        <v>1</v>
      </c>
      <c r="D259" s="22">
        <v>1</v>
      </c>
      <c r="E259" s="22">
        <v>1</v>
      </c>
      <c r="F259" s="22">
        <v>1</v>
      </c>
      <c r="G259" s="22">
        <v>1</v>
      </c>
      <c r="H259" s="22">
        <v>1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1</v>
      </c>
      <c r="Z259" s="22">
        <v>1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v>2</v>
      </c>
      <c r="E262" s="55">
        <v>3</v>
      </c>
      <c r="F262" s="55">
        <v>4</v>
      </c>
      <c r="G262" s="55">
        <v>5</v>
      </c>
      <c r="H262" s="55">
        <v>6</v>
      </c>
      <c r="I262" s="55">
        <v>7</v>
      </c>
      <c r="J262" s="55">
        <v>8</v>
      </c>
      <c r="K262" s="55">
        <v>9</v>
      </c>
      <c r="L262" s="55">
        <v>10</v>
      </c>
      <c r="M262" s="55">
        <v>11</v>
      </c>
      <c r="N262" s="55"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">
        <v>72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">
        <v>19</v>
      </c>
      <c r="C275" s="55">
        <v>1</v>
      </c>
      <c r="D275" s="55">
        <v>2</v>
      </c>
      <c r="E275" s="55">
        <v>3</v>
      </c>
      <c r="F275" s="55">
        <v>4</v>
      </c>
      <c r="G275" s="55">
        <v>5</v>
      </c>
      <c r="H275" s="55">
        <v>6</v>
      </c>
      <c r="I275" s="55">
        <v>7</v>
      </c>
      <c r="J275" s="55">
        <v>8</v>
      </c>
      <c r="K275" s="55">
        <v>9</v>
      </c>
      <c r="L275" s="55">
        <v>10</v>
      </c>
      <c r="M275" s="55">
        <v>11</v>
      </c>
      <c r="N275" s="55">
        <v>12</v>
      </c>
      <c r="O275" s="55">
        <v>13</v>
      </c>
      <c r="P275" s="55">
        <v>14</v>
      </c>
      <c r="Q275" s="55">
        <v>15</v>
      </c>
      <c r="R275" s="55">
        <v>16</v>
      </c>
      <c r="S275" s="55">
        <v>17</v>
      </c>
      <c r="T275" s="55">
        <v>18</v>
      </c>
      <c r="U275" s="55">
        <v>19</v>
      </c>
      <c r="V275" s="55">
        <v>20</v>
      </c>
      <c r="W275" s="55">
        <v>21</v>
      </c>
      <c r="X275" s="55">
        <v>22</v>
      </c>
      <c r="Y275" s="55">
        <v>23</v>
      </c>
      <c r="Z275" s="55">
        <v>24</v>
      </c>
      <c r="AA275" s="28"/>
    </row>
    <row r="276" spans="1:27" x14ac:dyDescent="0.25">
      <c r="A276" s="34"/>
      <c r="B276" s="27">
        <v>1</v>
      </c>
      <c r="C276" s="22">
        <v>1</v>
      </c>
      <c r="D276" s="22">
        <v>1</v>
      </c>
      <c r="E276" s="22">
        <v>1</v>
      </c>
      <c r="F276" s="22">
        <v>1</v>
      </c>
      <c r="G276" s="22">
        <v>1</v>
      </c>
      <c r="H276" s="22">
        <v>1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1</v>
      </c>
      <c r="Y276" s="22">
        <v>1</v>
      </c>
      <c r="Z276" s="22">
        <v>1</v>
      </c>
      <c r="AA276" s="28"/>
    </row>
    <row r="277" spans="1:27" x14ac:dyDescent="0.25">
      <c r="A277" s="34"/>
      <c r="B277" s="27">
        <v>2</v>
      </c>
      <c r="C277" s="22">
        <v>1</v>
      </c>
      <c r="D277" s="22">
        <v>1</v>
      </c>
      <c r="E277" s="22">
        <v>1</v>
      </c>
      <c r="F277" s="22">
        <v>1</v>
      </c>
      <c r="G277" s="22">
        <v>1</v>
      </c>
      <c r="H277" s="22">
        <v>1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1</v>
      </c>
      <c r="Y277" s="22">
        <v>1</v>
      </c>
      <c r="Z277" s="22">
        <v>1</v>
      </c>
      <c r="AA277" s="28"/>
    </row>
    <row r="278" spans="1:27" x14ac:dyDescent="0.25">
      <c r="A278" s="34"/>
      <c r="B278" s="27">
        <v>3</v>
      </c>
      <c r="C278" s="22">
        <v>1</v>
      </c>
      <c r="D278" s="22">
        <v>1</v>
      </c>
      <c r="E278" s="22">
        <v>1</v>
      </c>
      <c r="F278" s="22">
        <v>1</v>
      </c>
      <c r="G278" s="22">
        <v>1</v>
      </c>
      <c r="H278" s="22">
        <v>1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1</v>
      </c>
      <c r="Y278" s="22">
        <v>1</v>
      </c>
      <c r="Z278" s="22">
        <v>1</v>
      </c>
      <c r="AA278" s="28"/>
    </row>
    <row r="279" spans="1:27" x14ac:dyDescent="0.25">
      <c r="A279" s="34"/>
      <c r="B279" s="27">
        <v>4</v>
      </c>
      <c r="C279" s="22">
        <v>1</v>
      </c>
      <c r="D279" s="22">
        <v>1</v>
      </c>
      <c r="E279" s="22">
        <v>1</v>
      </c>
      <c r="F279" s="22">
        <v>1</v>
      </c>
      <c r="G279" s="22">
        <v>1</v>
      </c>
      <c r="H279" s="22">
        <v>1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1</v>
      </c>
      <c r="Y279" s="22">
        <v>1</v>
      </c>
      <c r="Z279" s="22">
        <v>1</v>
      </c>
      <c r="AA279" s="28"/>
    </row>
    <row r="280" spans="1:27" x14ac:dyDescent="0.25">
      <c r="A280" s="34"/>
      <c r="B280" s="27">
        <v>5</v>
      </c>
      <c r="C280" s="22">
        <v>1</v>
      </c>
      <c r="D280" s="22">
        <v>1</v>
      </c>
      <c r="E280" s="22">
        <v>1</v>
      </c>
      <c r="F280" s="22">
        <v>1</v>
      </c>
      <c r="G280" s="22">
        <v>1</v>
      </c>
      <c r="H280" s="22">
        <v>1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1</v>
      </c>
      <c r="Y280" s="22">
        <v>1</v>
      </c>
      <c r="Z280" s="22">
        <v>1</v>
      </c>
      <c r="AA280" s="28"/>
    </row>
    <row r="281" spans="1:27" x14ac:dyDescent="0.25">
      <c r="A281" s="34"/>
      <c r="B281" s="27">
        <v>6</v>
      </c>
      <c r="C281" s="22">
        <v>1</v>
      </c>
      <c r="D281" s="22">
        <v>1</v>
      </c>
      <c r="E281" s="22">
        <v>1</v>
      </c>
      <c r="F281" s="22">
        <v>1</v>
      </c>
      <c r="G281" s="22">
        <v>1</v>
      </c>
      <c r="H281" s="22">
        <v>1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1</v>
      </c>
      <c r="Y281" s="22">
        <v>1</v>
      </c>
      <c r="Z281" s="22">
        <v>1</v>
      </c>
      <c r="AA281" s="28"/>
    </row>
    <row r="282" spans="1:27" x14ac:dyDescent="0.25">
      <c r="A282" s="34"/>
      <c r="B282" s="27">
        <v>7</v>
      </c>
      <c r="C282" s="22">
        <v>1</v>
      </c>
      <c r="D282" s="22">
        <v>1</v>
      </c>
      <c r="E282" s="22">
        <v>1</v>
      </c>
      <c r="F282" s="22">
        <v>1</v>
      </c>
      <c r="G282" s="22">
        <v>1</v>
      </c>
      <c r="H282" s="22">
        <v>1</v>
      </c>
      <c r="I282" s="22">
        <v>1</v>
      </c>
      <c r="J282" s="22">
        <v>1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1</v>
      </c>
      <c r="V282" s="22">
        <v>1</v>
      </c>
      <c r="W282" s="22">
        <v>1</v>
      </c>
      <c r="X282" s="22">
        <v>1</v>
      </c>
      <c r="Y282" s="22">
        <v>1</v>
      </c>
      <c r="Z282" s="22">
        <v>1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v>2</v>
      </c>
      <c r="E285" s="55">
        <v>3</v>
      </c>
      <c r="F285" s="55">
        <v>4</v>
      </c>
      <c r="G285" s="55">
        <v>5</v>
      </c>
      <c r="H285" s="55">
        <v>6</v>
      </c>
      <c r="I285" s="55">
        <v>7</v>
      </c>
      <c r="J285" s="55">
        <v>8</v>
      </c>
      <c r="K285" s="55">
        <v>9</v>
      </c>
      <c r="L285" s="55">
        <v>10</v>
      </c>
      <c r="M285" s="55">
        <v>11</v>
      </c>
      <c r="N285" s="55"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98</v>
      </c>
      <c r="D295" s="83"/>
      <c r="E295" s="83"/>
      <c r="F295" s="83"/>
      <c r="G295" s="83"/>
      <c r="H295" s="83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0.5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6.3E-2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v>2</v>
      </c>
      <c r="E305" s="55">
        <v>3</v>
      </c>
      <c r="F305" s="55">
        <v>4</v>
      </c>
      <c r="G305" s="55">
        <v>5</v>
      </c>
      <c r="H305" s="55">
        <v>6</v>
      </c>
      <c r="I305" s="55">
        <v>7</v>
      </c>
      <c r="J305" s="55">
        <v>8</v>
      </c>
      <c r="K305" s="55">
        <v>9</v>
      </c>
      <c r="L305" s="55">
        <v>10</v>
      </c>
      <c r="M305" s="55">
        <v>11</v>
      </c>
      <c r="N305" s="55">
        <v>12</v>
      </c>
      <c r="O305" s="55">
        <v>13</v>
      </c>
      <c r="P305" s="55">
        <v>14</v>
      </c>
      <c r="Q305" s="55">
        <v>15</v>
      </c>
      <c r="R305" s="55">
        <v>16</v>
      </c>
      <c r="S305" s="55">
        <v>17</v>
      </c>
      <c r="T305" s="55">
        <v>18</v>
      </c>
      <c r="U305" s="55">
        <v>19</v>
      </c>
      <c r="V305" s="55">
        <v>20</v>
      </c>
      <c r="W305" s="55">
        <v>21</v>
      </c>
      <c r="X305" s="55">
        <v>22</v>
      </c>
      <c r="Y305" s="55">
        <v>23</v>
      </c>
      <c r="Z305" s="55">
        <v>24</v>
      </c>
      <c r="AA305" s="28"/>
    </row>
    <row r="306" spans="1:27" x14ac:dyDescent="0.25">
      <c r="A306" s="34"/>
      <c r="B306" s="27">
        <v>1</v>
      </c>
      <c r="C306" s="22">
        <v>0.7</v>
      </c>
      <c r="D306" s="22">
        <v>0.7</v>
      </c>
      <c r="E306" s="22">
        <v>0.7</v>
      </c>
      <c r="F306" s="22">
        <v>0.7</v>
      </c>
      <c r="G306" s="22">
        <v>0.7</v>
      </c>
      <c r="H306" s="22">
        <v>1</v>
      </c>
      <c r="I306" s="22">
        <v>0.75</v>
      </c>
      <c r="J306" s="22">
        <v>0.9</v>
      </c>
      <c r="K306" s="22">
        <v>1</v>
      </c>
      <c r="L306" s="22">
        <v>0.9</v>
      </c>
      <c r="M306" s="22">
        <v>0.75</v>
      </c>
      <c r="N306" s="22">
        <v>0.75</v>
      </c>
      <c r="O306" s="22">
        <v>0.75</v>
      </c>
      <c r="P306" s="22">
        <v>0.75</v>
      </c>
      <c r="Q306" s="22">
        <v>0.75</v>
      </c>
      <c r="R306" s="22">
        <v>0.75</v>
      </c>
      <c r="S306" s="22">
        <v>0.85</v>
      </c>
      <c r="T306" s="22">
        <v>0.9</v>
      </c>
      <c r="U306" s="22">
        <v>0.95</v>
      </c>
      <c r="V306" s="22">
        <v>1</v>
      </c>
      <c r="W306" s="22">
        <v>1</v>
      </c>
      <c r="X306" s="22">
        <v>0.7</v>
      </c>
      <c r="Y306" s="22">
        <v>0.7</v>
      </c>
      <c r="Z306" s="22">
        <v>0.7</v>
      </c>
      <c r="AA306" s="28"/>
    </row>
    <row r="307" spans="1:27" x14ac:dyDescent="0.25">
      <c r="A307" s="34"/>
      <c r="B307" s="27">
        <v>2</v>
      </c>
      <c r="C307" s="22">
        <v>0.7</v>
      </c>
      <c r="D307" s="22">
        <v>0.7</v>
      </c>
      <c r="E307" s="22">
        <v>0.7</v>
      </c>
      <c r="F307" s="22">
        <v>0.7</v>
      </c>
      <c r="G307" s="22">
        <v>0.7</v>
      </c>
      <c r="H307" s="22">
        <v>1</v>
      </c>
      <c r="I307" s="22">
        <v>0.75</v>
      </c>
      <c r="J307" s="22">
        <v>0.9</v>
      </c>
      <c r="K307" s="22">
        <v>1</v>
      </c>
      <c r="L307" s="22">
        <v>0.9</v>
      </c>
      <c r="M307" s="22">
        <v>0.75</v>
      </c>
      <c r="N307" s="22">
        <v>0.75</v>
      </c>
      <c r="O307" s="22">
        <v>0.75</v>
      </c>
      <c r="P307" s="22">
        <v>0.75</v>
      </c>
      <c r="Q307" s="22">
        <v>0.75</v>
      </c>
      <c r="R307" s="22">
        <v>0.75</v>
      </c>
      <c r="S307" s="22">
        <v>0.85</v>
      </c>
      <c r="T307" s="22">
        <v>0.9</v>
      </c>
      <c r="U307" s="22">
        <v>0.95</v>
      </c>
      <c r="V307" s="22">
        <v>1</v>
      </c>
      <c r="W307" s="22">
        <v>1</v>
      </c>
      <c r="X307" s="22">
        <v>0.7</v>
      </c>
      <c r="Y307" s="22">
        <v>0.7</v>
      </c>
      <c r="Z307" s="22">
        <v>0.7</v>
      </c>
      <c r="AA307" s="28"/>
    </row>
    <row r="308" spans="1:27" x14ac:dyDescent="0.25">
      <c r="A308" s="34"/>
      <c r="B308" s="27">
        <v>3</v>
      </c>
      <c r="C308" s="22">
        <v>0.7</v>
      </c>
      <c r="D308" s="22">
        <v>0.7</v>
      </c>
      <c r="E308" s="22">
        <v>0.7</v>
      </c>
      <c r="F308" s="22">
        <v>0.7</v>
      </c>
      <c r="G308" s="22">
        <v>0.7</v>
      </c>
      <c r="H308" s="22">
        <v>1</v>
      </c>
      <c r="I308" s="22">
        <v>0.75</v>
      </c>
      <c r="J308" s="22">
        <v>0.9</v>
      </c>
      <c r="K308" s="22">
        <v>1</v>
      </c>
      <c r="L308" s="22">
        <v>0.9</v>
      </c>
      <c r="M308" s="22">
        <v>0.75</v>
      </c>
      <c r="N308" s="22">
        <v>0.75</v>
      </c>
      <c r="O308" s="22">
        <v>0.75</v>
      </c>
      <c r="P308" s="22">
        <v>0.75</v>
      </c>
      <c r="Q308" s="22">
        <v>0.75</v>
      </c>
      <c r="R308" s="22">
        <v>0.75</v>
      </c>
      <c r="S308" s="22">
        <v>0.85</v>
      </c>
      <c r="T308" s="22">
        <v>0.9</v>
      </c>
      <c r="U308" s="22">
        <v>0.95</v>
      </c>
      <c r="V308" s="22">
        <v>1</v>
      </c>
      <c r="W308" s="22">
        <v>1</v>
      </c>
      <c r="X308" s="22">
        <v>0.7</v>
      </c>
      <c r="Y308" s="22">
        <v>0.7</v>
      </c>
      <c r="Z308" s="22">
        <v>0.7</v>
      </c>
      <c r="AA308" s="28"/>
    </row>
    <row r="309" spans="1:27" x14ac:dyDescent="0.25">
      <c r="A309" s="34"/>
      <c r="B309" s="27">
        <v>4</v>
      </c>
      <c r="C309" s="22">
        <v>0.7</v>
      </c>
      <c r="D309" s="22">
        <v>0.7</v>
      </c>
      <c r="E309" s="22">
        <v>0.7</v>
      </c>
      <c r="F309" s="22">
        <v>0.7</v>
      </c>
      <c r="G309" s="22">
        <v>0.7</v>
      </c>
      <c r="H309" s="22">
        <v>1</v>
      </c>
      <c r="I309" s="22">
        <v>0.75</v>
      </c>
      <c r="J309" s="22">
        <v>0.9</v>
      </c>
      <c r="K309" s="22">
        <v>1</v>
      </c>
      <c r="L309" s="22">
        <v>0.9</v>
      </c>
      <c r="M309" s="22">
        <v>0.75</v>
      </c>
      <c r="N309" s="22">
        <v>0.75</v>
      </c>
      <c r="O309" s="22">
        <v>0.75</v>
      </c>
      <c r="P309" s="22">
        <v>0.75</v>
      </c>
      <c r="Q309" s="22">
        <v>0.75</v>
      </c>
      <c r="R309" s="22">
        <v>0.75</v>
      </c>
      <c r="S309" s="22">
        <v>0.85</v>
      </c>
      <c r="T309" s="22">
        <v>0.9</v>
      </c>
      <c r="U309" s="22">
        <v>0.95</v>
      </c>
      <c r="V309" s="22">
        <v>1</v>
      </c>
      <c r="W309" s="22">
        <v>1</v>
      </c>
      <c r="X309" s="22">
        <v>0.7</v>
      </c>
      <c r="Y309" s="22">
        <v>0.7</v>
      </c>
      <c r="Z309" s="22">
        <v>0.7</v>
      </c>
      <c r="AA309" s="28"/>
    </row>
    <row r="310" spans="1:27" x14ac:dyDescent="0.25">
      <c r="A310" s="34"/>
      <c r="B310" s="27">
        <v>5</v>
      </c>
      <c r="C310" s="22">
        <v>0.7</v>
      </c>
      <c r="D310" s="22">
        <v>0.7</v>
      </c>
      <c r="E310" s="22">
        <v>0.7</v>
      </c>
      <c r="F310" s="22">
        <v>0.7</v>
      </c>
      <c r="G310" s="22">
        <v>0.7</v>
      </c>
      <c r="H310" s="22">
        <v>1</v>
      </c>
      <c r="I310" s="22">
        <v>0.75</v>
      </c>
      <c r="J310" s="22">
        <v>0.9</v>
      </c>
      <c r="K310" s="22">
        <v>1</v>
      </c>
      <c r="L310" s="22">
        <v>0.9</v>
      </c>
      <c r="M310" s="22">
        <v>0.75</v>
      </c>
      <c r="N310" s="22">
        <v>0.75</v>
      </c>
      <c r="O310" s="22">
        <v>0.75</v>
      </c>
      <c r="P310" s="22">
        <v>0.75</v>
      </c>
      <c r="Q310" s="22">
        <v>0.75</v>
      </c>
      <c r="R310" s="22">
        <v>0.75</v>
      </c>
      <c r="S310" s="22">
        <v>0.85</v>
      </c>
      <c r="T310" s="22">
        <v>0.9</v>
      </c>
      <c r="U310" s="22">
        <v>0.95</v>
      </c>
      <c r="V310" s="22">
        <v>1</v>
      </c>
      <c r="W310" s="22">
        <v>1</v>
      </c>
      <c r="X310" s="22">
        <v>0.7</v>
      </c>
      <c r="Y310" s="22">
        <v>0.7</v>
      </c>
      <c r="Z310" s="22">
        <v>0.7</v>
      </c>
      <c r="AA310" s="28"/>
    </row>
    <row r="311" spans="1:27" x14ac:dyDescent="0.25">
      <c r="A311" s="34"/>
      <c r="B311" s="27">
        <v>6</v>
      </c>
      <c r="C311" s="22">
        <v>0.7</v>
      </c>
      <c r="D311" s="22">
        <v>0.7</v>
      </c>
      <c r="E311" s="22">
        <v>0.7</v>
      </c>
      <c r="F311" s="22">
        <v>0.7</v>
      </c>
      <c r="G311" s="22">
        <v>0.7</v>
      </c>
      <c r="H311" s="22">
        <v>1</v>
      </c>
      <c r="I311" s="22">
        <v>0.75</v>
      </c>
      <c r="J311" s="22">
        <v>0.9</v>
      </c>
      <c r="K311" s="22">
        <v>1</v>
      </c>
      <c r="L311" s="22">
        <v>0.9</v>
      </c>
      <c r="M311" s="22">
        <v>0.75</v>
      </c>
      <c r="N311" s="22">
        <v>0.75</v>
      </c>
      <c r="O311" s="22">
        <v>0.75</v>
      </c>
      <c r="P311" s="22">
        <v>0.75</v>
      </c>
      <c r="Q311" s="22">
        <v>0.75</v>
      </c>
      <c r="R311" s="22">
        <v>0.75</v>
      </c>
      <c r="S311" s="22">
        <v>0.85</v>
      </c>
      <c r="T311" s="22">
        <v>0.9</v>
      </c>
      <c r="U311" s="22">
        <v>0.95</v>
      </c>
      <c r="V311" s="22">
        <v>1</v>
      </c>
      <c r="W311" s="22">
        <v>1</v>
      </c>
      <c r="X311" s="22">
        <v>0.7</v>
      </c>
      <c r="Y311" s="22">
        <v>0.7</v>
      </c>
      <c r="Z311" s="22">
        <v>0.7</v>
      </c>
      <c r="AA311" s="28"/>
    </row>
    <row r="312" spans="1:27" x14ac:dyDescent="0.25">
      <c r="A312" s="34"/>
      <c r="B312" s="27">
        <v>7</v>
      </c>
      <c r="C312" s="22">
        <v>0.7</v>
      </c>
      <c r="D312" s="22">
        <v>0.7</v>
      </c>
      <c r="E312" s="22">
        <v>0.7</v>
      </c>
      <c r="F312" s="22">
        <v>0.7</v>
      </c>
      <c r="G312" s="22">
        <v>0.7</v>
      </c>
      <c r="H312" s="22">
        <v>1</v>
      </c>
      <c r="I312" s="22">
        <v>0.75</v>
      </c>
      <c r="J312" s="22">
        <v>0.9</v>
      </c>
      <c r="K312" s="22">
        <v>1</v>
      </c>
      <c r="L312" s="22">
        <v>0.9</v>
      </c>
      <c r="M312" s="22">
        <v>0.75</v>
      </c>
      <c r="N312" s="22">
        <v>0.75</v>
      </c>
      <c r="O312" s="22">
        <v>0.75</v>
      </c>
      <c r="P312" s="22">
        <v>0.75</v>
      </c>
      <c r="Q312" s="22">
        <v>0.75</v>
      </c>
      <c r="R312" s="22">
        <v>0.75</v>
      </c>
      <c r="S312" s="22">
        <v>0.85</v>
      </c>
      <c r="T312" s="22">
        <v>0.9</v>
      </c>
      <c r="U312" s="22">
        <v>0.95</v>
      </c>
      <c r="V312" s="22">
        <v>1</v>
      </c>
      <c r="W312" s="22">
        <v>1</v>
      </c>
      <c r="X312" s="22">
        <v>0.7</v>
      </c>
      <c r="Y312" s="22">
        <v>0.7</v>
      </c>
      <c r="Z312" s="22">
        <v>0.7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v>2</v>
      </c>
      <c r="E315" s="55">
        <v>3</v>
      </c>
      <c r="F315" s="55">
        <v>4</v>
      </c>
      <c r="G315" s="55">
        <v>5</v>
      </c>
      <c r="H315" s="55">
        <v>6</v>
      </c>
      <c r="I315" s="55">
        <v>7</v>
      </c>
      <c r="J315" s="55">
        <v>8</v>
      </c>
      <c r="K315" s="55">
        <v>9</v>
      </c>
      <c r="L315" s="55">
        <v>10</v>
      </c>
      <c r="M315" s="55">
        <v>11</v>
      </c>
      <c r="N315" s="55"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6.8</v>
      </c>
      <c r="D325" s="67" t="s">
        <v>54</v>
      </c>
      <c r="E325" s="68"/>
      <c r="F325" s="12"/>
      <c r="G325" s="68" t="s">
        <v>161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v>2</v>
      </c>
      <c r="E328" s="55">
        <v>3</v>
      </c>
      <c r="F328" s="55">
        <v>4</v>
      </c>
      <c r="G328" s="55">
        <v>5</v>
      </c>
      <c r="H328" s="55">
        <v>6</v>
      </c>
      <c r="I328" s="55">
        <v>7</v>
      </c>
      <c r="J328" s="55">
        <v>8</v>
      </c>
      <c r="K328" s="55">
        <v>9</v>
      </c>
      <c r="L328" s="55">
        <v>10</v>
      </c>
      <c r="M328" s="55">
        <v>11</v>
      </c>
      <c r="N328" s="55">
        <v>12</v>
      </c>
      <c r="O328" s="55">
        <v>13</v>
      </c>
      <c r="P328" s="55">
        <v>14</v>
      </c>
      <c r="Q328" s="55">
        <v>15</v>
      </c>
      <c r="R328" s="55">
        <v>16</v>
      </c>
      <c r="S328" s="55">
        <v>17</v>
      </c>
      <c r="T328" s="55">
        <v>18</v>
      </c>
      <c r="U328" s="55">
        <v>19</v>
      </c>
      <c r="V328" s="55">
        <v>20</v>
      </c>
      <c r="W328" s="55">
        <v>21</v>
      </c>
      <c r="X328" s="55">
        <v>22</v>
      </c>
      <c r="Y328" s="55">
        <v>23</v>
      </c>
      <c r="Z328" s="55">
        <v>24</v>
      </c>
      <c r="AA328" s="28"/>
    </row>
    <row r="329" spans="1:27" x14ac:dyDescent="0.25">
      <c r="A329" s="34"/>
      <c r="B329" s="27">
        <v>1</v>
      </c>
      <c r="C329" s="22">
        <v>0.15</v>
      </c>
      <c r="D329" s="22">
        <v>0.15</v>
      </c>
      <c r="E329" s="22">
        <v>0.15</v>
      </c>
      <c r="F329" s="22">
        <v>0.15</v>
      </c>
      <c r="G329" s="22">
        <v>0.15</v>
      </c>
      <c r="H329" s="22">
        <v>0.75</v>
      </c>
      <c r="I329" s="22">
        <v>0.75</v>
      </c>
      <c r="J329" s="22">
        <v>0.75</v>
      </c>
      <c r="K329" s="22">
        <v>0.75</v>
      </c>
      <c r="L329" s="22">
        <v>0.75</v>
      </c>
      <c r="M329" s="22">
        <v>0.75</v>
      </c>
      <c r="N329" s="22">
        <v>0.75</v>
      </c>
      <c r="O329" s="22">
        <v>0.75</v>
      </c>
      <c r="P329" s="22">
        <v>0.75</v>
      </c>
      <c r="Q329" s="22">
        <v>0.75</v>
      </c>
      <c r="R329" s="22">
        <v>0.75</v>
      </c>
      <c r="S329" s="22">
        <v>0.75</v>
      </c>
      <c r="T329" s="22">
        <v>0.75</v>
      </c>
      <c r="U329" s="22">
        <v>0.75</v>
      </c>
      <c r="V329" s="22">
        <v>0.75</v>
      </c>
      <c r="W329" s="22">
        <v>0.75</v>
      </c>
      <c r="X329" s="22">
        <v>0.15</v>
      </c>
      <c r="Y329" s="22">
        <v>0.15</v>
      </c>
      <c r="Z329" s="22">
        <v>0.15</v>
      </c>
      <c r="AA329" s="28"/>
    </row>
    <row r="330" spans="1:27" x14ac:dyDescent="0.25">
      <c r="A330" s="34"/>
      <c r="B330" s="27">
        <v>2</v>
      </c>
      <c r="C330" s="22">
        <v>0.15</v>
      </c>
      <c r="D330" s="22">
        <v>0.15</v>
      </c>
      <c r="E330" s="22">
        <v>0.15</v>
      </c>
      <c r="F330" s="22">
        <v>0.15</v>
      </c>
      <c r="G330" s="22">
        <v>0.15</v>
      </c>
      <c r="H330" s="22">
        <v>0.75</v>
      </c>
      <c r="I330" s="22">
        <v>0.75</v>
      </c>
      <c r="J330" s="22">
        <v>0.75</v>
      </c>
      <c r="K330" s="22">
        <v>0.75</v>
      </c>
      <c r="L330" s="22">
        <v>0.75</v>
      </c>
      <c r="M330" s="22">
        <v>0.75</v>
      </c>
      <c r="N330" s="22">
        <v>0.75</v>
      </c>
      <c r="O330" s="22">
        <v>0.75</v>
      </c>
      <c r="P330" s="22">
        <v>0.75</v>
      </c>
      <c r="Q330" s="22">
        <v>0.75</v>
      </c>
      <c r="R330" s="22">
        <v>0.75</v>
      </c>
      <c r="S330" s="22">
        <v>0.75</v>
      </c>
      <c r="T330" s="22">
        <v>0.75</v>
      </c>
      <c r="U330" s="22">
        <v>0.75</v>
      </c>
      <c r="V330" s="22">
        <v>0.75</v>
      </c>
      <c r="W330" s="22">
        <v>0.75</v>
      </c>
      <c r="X330" s="22">
        <v>0.15</v>
      </c>
      <c r="Y330" s="22">
        <v>0.15</v>
      </c>
      <c r="Z330" s="22">
        <v>0.15</v>
      </c>
      <c r="AA330" s="28"/>
    </row>
    <row r="331" spans="1:27" x14ac:dyDescent="0.25">
      <c r="A331" s="34"/>
      <c r="B331" s="27">
        <v>3</v>
      </c>
      <c r="C331" s="22">
        <v>0.15</v>
      </c>
      <c r="D331" s="22">
        <v>0.15</v>
      </c>
      <c r="E331" s="22">
        <v>0.15</v>
      </c>
      <c r="F331" s="22">
        <v>0.15</v>
      </c>
      <c r="G331" s="22">
        <v>0.15</v>
      </c>
      <c r="H331" s="22">
        <v>0.75</v>
      </c>
      <c r="I331" s="22">
        <v>0.75</v>
      </c>
      <c r="J331" s="22">
        <v>0.75</v>
      </c>
      <c r="K331" s="22">
        <v>0.75</v>
      </c>
      <c r="L331" s="22">
        <v>0.75</v>
      </c>
      <c r="M331" s="22">
        <v>0.75</v>
      </c>
      <c r="N331" s="22">
        <v>0.75</v>
      </c>
      <c r="O331" s="22">
        <v>0.75</v>
      </c>
      <c r="P331" s="22">
        <v>0.75</v>
      </c>
      <c r="Q331" s="22">
        <v>0.75</v>
      </c>
      <c r="R331" s="22">
        <v>0.75</v>
      </c>
      <c r="S331" s="22">
        <v>0.75</v>
      </c>
      <c r="T331" s="22">
        <v>0.75</v>
      </c>
      <c r="U331" s="22">
        <v>0.75</v>
      </c>
      <c r="V331" s="22">
        <v>0.75</v>
      </c>
      <c r="W331" s="22">
        <v>0.75</v>
      </c>
      <c r="X331" s="22">
        <v>0.15</v>
      </c>
      <c r="Y331" s="22">
        <v>0.15</v>
      </c>
      <c r="Z331" s="22">
        <v>0.15</v>
      </c>
      <c r="AA331" s="28"/>
    </row>
    <row r="332" spans="1:27" x14ac:dyDescent="0.25">
      <c r="A332" s="34"/>
      <c r="B332" s="27">
        <v>4</v>
      </c>
      <c r="C332" s="22">
        <v>0.15</v>
      </c>
      <c r="D332" s="22">
        <v>0.15</v>
      </c>
      <c r="E332" s="22">
        <v>0.15</v>
      </c>
      <c r="F332" s="22">
        <v>0.15</v>
      </c>
      <c r="G332" s="22">
        <v>0.15</v>
      </c>
      <c r="H332" s="22">
        <v>0.75</v>
      </c>
      <c r="I332" s="22">
        <v>0.75</v>
      </c>
      <c r="J332" s="22">
        <v>0.75</v>
      </c>
      <c r="K332" s="22">
        <v>0.75</v>
      </c>
      <c r="L332" s="22">
        <v>0.75</v>
      </c>
      <c r="M332" s="22">
        <v>0.75</v>
      </c>
      <c r="N332" s="22">
        <v>0.75</v>
      </c>
      <c r="O332" s="22">
        <v>0.75</v>
      </c>
      <c r="P332" s="22">
        <v>0.75</v>
      </c>
      <c r="Q332" s="22">
        <v>0.75</v>
      </c>
      <c r="R332" s="22">
        <v>0.75</v>
      </c>
      <c r="S332" s="22">
        <v>0.75</v>
      </c>
      <c r="T332" s="22">
        <v>0.75</v>
      </c>
      <c r="U332" s="22">
        <v>0.75</v>
      </c>
      <c r="V332" s="22">
        <v>0.75</v>
      </c>
      <c r="W332" s="22">
        <v>0.75</v>
      </c>
      <c r="X332" s="22">
        <v>0.15</v>
      </c>
      <c r="Y332" s="22">
        <v>0.15</v>
      </c>
      <c r="Z332" s="22">
        <v>0.15</v>
      </c>
      <c r="AA332" s="28"/>
    </row>
    <row r="333" spans="1:27" x14ac:dyDescent="0.25">
      <c r="A333" s="34"/>
      <c r="B333" s="27">
        <v>5</v>
      </c>
      <c r="C333" s="22">
        <v>0.15</v>
      </c>
      <c r="D333" s="22">
        <v>0.15</v>
      </c>
      <c r="E333" s="22">
        <v>0.15</v>
      </c>
      <c r="F333" s="22">
        <v>0.15</v>
      </c>
      <c r="G333" s="22">
        <v>0.15</v>
      </c>
      <c r="H333" s="22">
        <v>0.75</v>
      </c>
      <c r="I333" s="22">
        <v>0.75</v>
      </c>
      <c r="J333" s="22">
        <v>0.75</v>
      </c>
      <c r="K333" s="22">
        <v>0.75</v>
      </c>
      <c r="L333" s="22">
        <v>0.75</v>
      </c>
      <c r="M333" s="22">
        <v>0.75</v>
      </c>
      <c r="N333" s="22">
        <v>0.75</v>
      </c>
      <c r="O333" s="22">
        <v>0.75</v>
      </c>
      <c r="P333" s="22">
        <v>0.75</v>
      </c>
      <c r="Q333" s="22">
        <v>0.75</v>
      </c>
      <c r="R333" s="22">
        <v>0.75</v>
      </c>
      <c r="S333" s="22">
        <v>0.75</v>
      </c>
      <c r="T333" s="22">
        <v>0.75</v>
      </c>
      <c r="U333" s="22">
        <v>0.75</v>
      </c>
      <c r="V333" s="22">
        <v>0.75</v>
      </c>
      <c r="W333" s="22">
        <v>0.75</v>
      </c>
      <c r="X333" s="22">
        <v>0.15</v>
      </c>
      <c r="Y333" s="22">
        <v>0.15</v>
      </c>
      <c r="Z333" s="22">
        <v>0.15</v>
      </c>
      <c r="AA333" s="28"/>
    </row>
    <row r="334" spans="1:27" x14ac:dyDescent="0.25">
      <c r="A334" s="34"/>
      <c r="B334" s="27">
        <v>6</v>
      </c>
      <c r="C334" s="22">
        <v>0.15</v>
      </c>
      <c r="D334" s="22">
        <v>0.15</v>
      </c>
      <c r="E334" s="22">
        <v>0.15</v>
      </c>
      <c r="F334" s="22">
        <v>0.15</v>
      </c>
      <c r="G334" s="22">
        <v>0.15</v>
      </c>
      <c r="H334" s="22">
        <v>0.75</v>
      </c>
      <c r="I334" s="22">
        <v>0.75</v>
      </c>
      <c r="J334" s="22">
        <v>0.75</v>
      </c>
      <c r="K334" s="22">
        <v>0.75</v>
      </c>
      <c r="L334" s="22">
        <v>0.75</v>
      </c>
      <c r="M334" s="22">
        <v>0.75</v>
      </c>
      <c r="N334" s="22">
        <v>0.75</v>
      </c>
      <c r="O334" s="22">
        <v>0.75</v>
      </c>
      <c r="P334" s="22">
        <v>0.75</v>
      </c>
      <c r="Q334" s="22">
        <v>0.75</v>
      </c>
      <c r="R334" s="22">
        <v>0.75</v>
      </c>
      <c r="S334" s="22">
        <v>0.75</v>
      </c>
      <c r="T334" s="22">
        <v>0.75</v>
      </c>
      <c r="U334" s="22">
        <v>0.75</v>
      </c>
      <c r="V334" s="22">
        <v>0.75</v>
      </c>
      <c r="W334" s="22">
        <v>0.75</v>
      </c>
      <c r="X334" s="22">
        <v>0.15</v>
      </c>
      <c r="Y334" s="22">
        <v>0.15</v>
      </c>
      <c r="Z334" s="22">
        <v>0.15</v>
      </c>
      <c r="AA334" s="28"/>
    </row>
    <row r="335" spans="1:27" x14ac:dyDescent="0.25">
      <c r="A335" s="34"/>
      <c r="B335" s="27">
        <v>7</v>
      </c>
      <c r="C335" s="22">
        <v>0.15</v>
      </c>
      <c r="D335" s="22">
        <v>0.15</v>
      </c>
      <c r="E335" s="22">
        <v>0.15</v>
      </c>
      <c r="F335" s="22">
        <v>0.15</v>
      </c>
      <c r="G335" s="22">
        <v>0.15</v>
      </c>
      <c r="H335" s="22">
        <v>0.75</v>
      </c>
      <c r="I335" s="22">
        <v>0.75</v>
      </c>
      <c r="J335" s="22">
        <v>0.75</v>
      </c>
      <c r="K335" s="22">
        <v>0.75</v>
      </c>
      <c r="L335" s="22">
        <v>0.75</v>
      </c>
      <c r="M335" s="22">
        <v>0.75</v>
      </c>
      <c r="N335" s="22">
        <v>0.75</v>
      </c>
      <c r="O335" s="22">
        <v>0.75</v>
      </c>
      <c r="P335" s="22">
        <v>0.75</v>
      </c>
      <c r="Q335" s="22">
        <v>0.75</v>
      </c>
      <c r="R335" s="22">
        <v>0.75</v>
      </c>
      <c r="S335" s="22">
        <v>0.75</v>
      </c>
      <c r="T335" s="22">
        <v>0.75</v>
      </c>
      <c r="U335" s="22">
        <v>0.75</v>
      </c>
      <c r="V335" s="22">
        <v>0.75</v>
      </c>
      <c r="W335" s="22">
        <v>0.75</v>
      </c>
      <c r="X335" s="22">
        <v>0.15</v>
      </c>
      <c r="Y335" s="22">
        <v>0.15</v>
      </c>
      <c r="Z335" s="22">
        <v>0.15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v>2</v>
      </c>
      <c r="E338" s="55">
        <v>3</v>
      </c>
      <c r="F338" s="55">
        <v>4</v>
      </c>
      <c r="G338" s="55">
        <v>5</v>
      </c>
      <c r="H338" s="55">
        <v>6</v>
      </c>
      <c r="I338" s="55">
        <v>7</v>
      </c>
      <c r="J338" s="55">
        <v>8</v>
      </c>
      <c r="K338" s="55">
        <v>9</v>
      </c>
      <c r="L338" s="55">
        <v>10</v>
      </c>
      <c r="M338" s="55">
        <v>11</v>
      </c>
      <c r="N338" s="55"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">
        <v>72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">
        <v>19</v>
      </c>
      <c r="C351" s="55">
        <v>1</v>
      </c>
      <c r="D351" s="55">
        <v>2</v>
      </c>
      <c r="E351" s="55">
        <v>3</v>
      </c>
      <c r="F351" s="55">
        <v>4</v>
      </c>
      <c r="G351" s="55">
        <v>5</v>
      </c>
      <c r="H351" s="55">
        <v>6</v>
      </c>
      <c r="I351" s="55">
        <v>7</v>
      </c>
      <c r="J351" s="55">
        <v>8</v>
      </c>
      <c r="K351" s="55">
        <v>9</v>
      </c>
      <c r="L351" s="55">
        <v>10</v>
      </c>
      <c r="M351" s="55">
        <v>11</v>
      </c>
      <c r="N351" s="55">
        <v>12</v>
      </c>
      <c r="O351" s="55">
        <v>13</v>
      </c>
      <c r="P351" s="55">
        <v>14</v>
      </c>
      <c r="Q351" s="55">
        <v>15</v>
      </c>
      <c r="R351" s="55">
        <v>16</v>
      </c>
      <c r="S351" s="55">
        <v>17</v>
      </c>
      <c r="T351" s="55">
        <v>18</v>
      </c>
      <c r="U351" s="55">
        <v>19</v>
      </c>
      <c r="V351" s="55">
        <v>20</v>
      </c>
      <c r="W351" s="55">
        <v>21</v>
      </c>
      <c r="X351" s="55">
        <v>22</v>
      </c>
      <c r="Y351" s="55">
        <v>23</v>
      </c>
      <c r="Z351" s="55"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0.5</v>
      </c>
      <c r="I352" s="22">
        <v>0.5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0.5</v>
      </c>
      <c r="T352" s="22">
        <v>0.5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0.5</v>
      </c>
      <c r="I353" s="22">
        <v>0.5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0.5</v>
      </c>
      <c r="T353" s="22">
        <v>0.5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0.5</v>
      </c>
      <c r="I354" s="22">
        <v>0.5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0.5</v>
      </c>
      <c r="T354" s="22">
        <v>0.5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0.5</v>
      </c>
      <c r="I355" s="22">
        <v>0.5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0.5</v>
      </c>
      <c r="T355" s="22">
        <v>0.5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0.5</v>
      </c>
      <c r="I356" s="22">
        <v>0.5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0.5</v>
      </c>
      <c r="T356" s="22">
        <v>0.5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0.5</v>
      </c>
      <c r="I357" s="22">
        <v>0.5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0.5</v>
      </c>
      <c r="T357" s="22">
        <v>0.5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0.5</v>
      </c>
      <c r="I358" s="22">
        <v>0.5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0.5</v>
      </c>
      <c r="T358" s="22">
        <v>0.5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v>2</v>
      </c>
      <c r="E361" s="55">
        <v>3</v>
      </c>
      <c r="F361" s="55">
        <v>4</v>
      </c>
      <c r="G361" s="55">
        <v>5</v>
      </c>
      <c r="H361" s="55">
        <v>6</v>
      </c>
      <c r="I361" s="55">
        <v>7</v>
      </c>
      <c r="J361" s="55">
        <v>8</v>
      </c>
      <c r="K361" s="55">
        <v>9</v>
      </c>
      <c r="L361" s="55">
        <v>10</v>
      </c>
      <c r="M361" s="55">
        <v>11</v>
      </c>
      <c r="N361" s="55"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3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0.05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v>2</v>
      </c>
      <c r="E381" s="55">
        <v>3</v>
      </c>
      <c r="F381" s="55">
        <v>4</v>
      </c>
      <c r="G381" s="55">
        <v>5</v>
      </c>
      <c r="H381" s="55">
        <v>6</v>
      </c>
      <c r="I381" s="55">
        <v>7</v>
      </c>
      <c r="J381" s="55">
        <v>8</v>
      </c>
      <c r="K381" s="55">
        <v>9</v>
      </c>
      <c r="L381" s="55">
        <v>10</v>
      </c>
      <c r="M381" s="55">
        <v>11</v>
      </c>
      <c r="N381" s="55">
        <v>12</v>
      </c>
      <c r="O381" s="55">
        <v>13</v>
      </c>
      <c r="P381" s="55">
        <v>14</v>
      </c>
      <c r="Q381" s="55">
        <v>15</v>
      </c>
      <c r="R381" s="55">
        <v>16</v>
      </c>
      <c r="S381" s="55">
        <v>17</v>
      </c>
      <c r="T381" s="55">
        <v>18</v>
      </c>
      <c r="U381" s="55">
        <v>19</v>
      </c>
      <c r="V381" s="55">
        <v>20</v>
      </c>
      <c r="W381" s="55">
        <v>21</v>
      </c>
      <c r="X381" s="55">
        <v>22</v>
      </c>
      <c r="Y381" s="55">
        <v>23</v>
      </c>
      <c r="Z381" s="55">
        <v>24</v>
      </c>
      <c r="AA381" s="28"/>
    </row>
    <row r="382" spans="1:27" x14ac:dyDescent="0.25">
      <c r="A382" s="34"/>
      <c r="B382" s="27">
        <v>1</v>
      </c>
      <c r="C382" s="22">
        <v>1</v>
      </c>
      <c r="D382" s="22">
        <v>1</v>
      </c>
      <c r="E382" s="22">
        <v>1</v>
      </c>
      <c r="F382" s="22">
        <v>1</v>
      </c>
      <c r="G382" s="22">
        <v>1</v>
      </c>
      <c r="H382" s="22">
        <v>1</v>
      </c>
      <c r="I382" s="22">
        <v>1</v>
      </c>
      <c r="J382" s="22">
        <v>1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1</v>
      </c>
      <c r="V382" s="22">
        <v>1</v>
      </c>
      <c r="W382" s="22">
        <v>1</v>
      </c>
      <c r="X382" s="22">
        <v>1</v>
      </c>
      <c r="Y382" s="22">
        <v>1</v>
      </c>
      <c r="Z382" s="22">
        <v>1</v>
      </c>
      <c r="AA382" s="28"/>
    </row>
    <row r="383" spans="1:27" x14ac:dyDescent="0.25">
      <c r="A383" s="34"/>
      <c r="B383" s="27">
        <v>2</v>
      </c>
      <c r="C383" s="22">
        <v>1</v>
      </c>
      <c r="D383" s="22">
        <v>1</v>
      </c>
      <c r="E383" s="22">
        <v>1</v>
      </c>
      <c r="F383" s="22">
        <v>1</v>
      </c>
      <c r="G383" s="22">
        <v>1</v>
      </c>
      <c r="H383" s="22">
        <v>1</v>
      </c>
      <c r="I383" s="22">
        <v>1</v>
      </c>
      <c r="J383" s="22">
        <v>1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1</v>
      </c>
      <c r="V383" s="22">
        <v>1</v>
      </c>
      <c r="W383" s="22">
        <v>1</v>
      </c>
      <c r="X383" s="22">
        <v>1</v>
      </c>
      <c r="Y383" s="22">
        <v>1</v>
      </c>
      <c r="Z383" s="22">
        <v>1</v>
      </c>
      <c r="AA383" s="28"/>
    </row>
    <row r="384" spans="1:27" x14ac:dyDescent="0.25">
      <c r="A384" s="34"/>
      <c r="B384" s="27">
        <v>3</v>
      </c>
      <c r="C384" s="22">
        <v>1</v>
      </c>
      <c r="D384" s="22">
        <v>1</v>
      </c>
      <c r="E384" s="22">
        <v>1</v>
      </c>
      <c r="F384" s="22">
        <v>1</v>
      </c>
      <c r="G384" s="22">
        <v>1</v>
      </c>
      <c r="H384" s="22">
        <v>1</v>
      </c>
      <c r="I384" s="22">
        <v>1</v>
      </c>
      <c r="J384" s="22">
        <v>1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1</v>
      </c>
      <c r="W384" s="22">
        <v>1</v>
      </c>
      <c r="X384" s="22">
        <v>1</v>
      </c>
      <c r="Y384" s="22">
        <v>1</v>
      </c>
      <c r="Z384" s="22">
        <v>1</v>
      </c>
      <c r="AA384" s="28"/>
    </row>
    <row r="385" spans="1:27" x14ac:dyDescent="0.25">
      <c r="A385" s="34"/>
      <c r="B385" s="27">
        <v>4</v>
      </c>
      <c r="C385" s="22">
        <v>1</v>
      </c>
      <c r="D385" s="22">
        <v>1</v>
      </c>
      <c r="E385" s="22">
        <v>1</v>
      </c>
      <c r="F385" s="22">
        <v>1</v>
      </c>
      <c r="G385" s="22">
        <v>1</v>
      </c>
      <c r="H385" s="22">
        <v>1</v>
      </c>
      <c r="I385" s="22">
        <v>1</v>
      </c>
      <c r="J385" s="22">
        <v>1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1</v>
      </c>
      <c r="W385" s="22">
        <v>1</v>
      </c>
      <c r="X385" s="22">
        <v>1</v>
      </c>
      <c r="Y385" s="22">
        <v>1</v>
      </c>
      <c r="Z385" s="22">
        <v>1</v>
      </c>
      <c r="AA385" s="28"/>
    </row>
    <row r="386" spans="1:27" x14ac:dyDescent="0.25">
      <c r="A386" s="34"/>
      <c r="B386" s="27">
        <v>5</v>
      </c>
      <c r="C386" s="22">
        <v>1</v>
      </c>
      <c r="D386" s="22">
        <v>1</v>
      </c>
      <c r="E386" s="22">
        <v>1</v>
      </c>
      <c r="F386" s="22">
        <v>1</v>
      </c>
      <c r="G386" s="22">
        <v>1</v>
      </c>
      <c r="H386" s="22">
        <v>1</v>
      </c>
      <c r="I386" s="22">
        <v>1</v>
      </c>
      <c r="J386" s="22">
        <v>1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1</v>
      </c>
      <c r="W386" s="22">
        <v>1</v>
      </c>
      <c r="X386" s="22">
        <v>1</v>
      </c>
      <c r="Y386" s="22">
        <v>1</v>
      </c>
      <c r="Z386" s="22">
        <v>1</v>
      </c>
      <c r="AA386" s="28"/>
    </row>
    <row r="387" spans="1:27" x14ac:dyDescent="0.25">
      <c r="A387" s="34"/>
      <c r="B387" s="27">
        <v>6</v>
      </c>
      <c r="C387" s="22">
        <v>1</v>
      </c>
      <c r="D387" s="22">
        <v>1</v>
      </c>
      <c r="E387" s="22">
        <v>1</v>
      </c>
      <c r="F387" s="22">
        <v>1</v>
      </c>
      <c r="G387" s="22">
        <v>1</v>
      </c>
      <c r="H387" s="22">
        <v>1</v>
      </c>
      <c r="I387" s="22">
        <v>1</v>
      </c>
      <c r="J387" s="22">
        <v>1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1</v>
      </c>
      <c r="W387" s="22">
        <v>1</v>
      </c>
      <c r="X387" s="22">
        <v>1</v>
      </c>
      <c r="Y387" s="22">
        <v>1</v>
      </c>
      <c r="Z387" s="22">
        <v>1</v>
      </c>
      <c r="AA387" s="28"/>
    </row>
    <row r="388" spans="1:27" x14ac:dyDescent="0.25">
      <c r="A388" s="34"/>
      <c r="B388" s="27">
        <v>7</v>
      </c>
      <c r="C388" s="22">
        <v>1</v>
      </c>
      <c r="D388" s="22">
        <v>1</v>
      </c>
      <c r="E388" s="22">
        <v>1</v>
      </c>
      <c r="F388" s="22">
        <v>1</v>
      </c>
      <c r="G388" s="22">
        <v>1</v>
      </c>
      <c r="H388" s="22">
        <v>1</v>
      </c>
      <c r="I388" s="22">
        <v>1</v>
      </c>
      <c r="J388" s="22">
        <v>1</v>
      </c>
      <c r="K388" s="22">
        <v>1</v>
      </c>
      <c r="L388" s="22">
        <v>1</v>
      </c>
      <c r="M388" s="22">
        <v>1</v>
      </c>
      <c r="N388" s="22">
        <v>1</v>
      </c>
      <c r="O388" s="22">
        <v>1</v>
      </c>
      <c r="P388" s="22">
        <v>1</v>
      </c>
      <c r="Q388" s="22">
        <v>1</v>
      </c>
      <c r="R388" s="22">
        <v>1</v>
      </c>
      <c r="S388" s="22">
        <v>1</v>
      </c>
      <c r="T388" s="22">
        <v>1</v>
      </c>
      <c r="U388" s="22">
        <v>1</v>
      </c>
      <c r="V388" s="22">
        <v>1</v>
      </c>
      <c r="W388" s="22">
        <v>1</v>
      </c>
      <c r="X388" s="22">
        <v>1</v>
      </c>
      <c r="Y388" s="22">
        <v>1</v>
      </c>
      <c r="Z388" s="22">
        <v>1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v>2</v>
      </c>
      <c r="E391" s="55">
        <v>3</v>
      </c>
      <c r="F391" s="55">
        <v>4</v>
      </c>
      <c r="G391" s="55">
        <v>5</v>
      </c>
      <c r="H391" s="55">
        <v>6</v>
      </c>
      <c r="I391" s="55">
        <v>7</v>
      </c>
      <c r="J391" s="55">
        <v>8</v>
      </c>
      <c r="K391" s="55">
        <v>9</v>
      </c>
      <c r="L391" s="55">
        <v>10</v>
      </c>
      <c r="M391" s="55">
        <v>11</v>
      </c>
      <c r="N391" s="55"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">
        <v>161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">
        <v>19</v>
      </c>
      <c r="C404" s="55">
        <v>1</v>
      </c>
      <c r="D404" s="55">
        <v>2</v>
      </c>
      <c r="E404" s="55">
        <v>3</v>
      </c>
      <c r="F404" s="55">
        <v>4</v>
      </c>
      <c r="G404" s="55">
        <v>5</v>
      </c>
      <c r="H404" s="55">
        <v>6</v>
      </c>
      <c r="I404" s="55">
        <v>7</v>
      </c>
      <c r="J404" s="55">
        <v>8</v>
      </c>
      <c r="K404" s="55">
        <v>9</v>
      </c>
      <c r="L404" s="55">
        <v>10</v>
      </c>
      <c r="M404" s="55">
        <v>11</v>
      </c>
      <c r="N404" s="55">
        <v>12</v>
      </c>
      <c r="O404" s="55">
        <v>13</v>
      </c>
      <c r="P404" s="55">
        <v>14</v>
      </c>
      <c r="Q404" s="55">
        <v>15</v>
      </c>
      <c r="R404" s="55">
        <v>16</v>
      </c>
      <c r="S404" s="55">
        <v>17</v>
      </c>
      <c r="T404" s="55">
        <v>18</v>
      </c>
      <c r="U404" s="55">
        <v>19</v>
      </c>
      <c r="V404" s="55">
        <v>20</v>
      </c>
      <c r="W404" s="55">
        <v>21</v>
      </c>
      <c r="X404" s="55">
        <v>22</v>
      </c>
      <c r="Y404" s="55">
        <v>23</v>
      </c>
      <c r="Z404" s="55">
        <v>24</v>
      </c>
      <c r="AA404" s="28"/>
    </row>
    <row r="405" spans="1:27" x14ac:dyDescent="0.25">
      <c r="A405" s="34"/>
      <c r="B405" s="27">
        <v>1</v>
      </c>
      <c r="C405" s="22">
        <v>1</v>
      </c>
      <c r="D405" s="22">
        <v>1</v>
      </c>
      <c r="E405" s="22">
        <v>1</v>
      </c>
      <c r="F405" s="22">
        <v>1</v>
      </c>
      <c r="G405" s="22">
        <v>1</v>
      </c>
      <c r="H405" s="22">
        <v>1</v>
      </c>
      <c r="I405" s="22">
        <v>1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1</v>
      </c>
      <c r="Y405" s="22">
        <v>1</v>
      </c>
      <c r="Z405" s="22">
        <v>1</v>
      </c>
      <c r="AA405" s="28"/>
    </row>
    <row r="406" spans="1:27" x14ac:dyDescent="0.25">
      <c r="A406" s="34"/>
      <c r="B406" s="27">
        <v>2</v>
      </c>
      <c r="C406" s="22">
        <v>1</v>
      </c>
      <c r="D406" s="22">
        <v>1</v>
      </c>
      <c r="E406" s="22">
        <v>1</v>
      </c>
      <c r="F406" s="22">
        <v>1</v>
      </c>
      <c r="G406" s="22">
        <v>1</v>
      </c>
      <c r="H406" s="22">
        <v>1</v>
      </c>
      <c r="I406" s="22">
        <v>1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1</v>
      </c>
      <c r="Y406" s="22">
        <v>1</v>
      </c>
      <c r="Z406" s="22">
        <v>1</v>
      </c>
      <c r="AA406" s="28"/>
    </row>
    <row r="407" spans="1:27" x14ac:dyDescent="0.25">
      <c r="A407" s="34"/>
      <c r="B407" s="27">
        <v>3</v>
      </c>
      <c r="C407" s="22">
        <v>1</v>
      </c>
      <c r="D407" s="22">
        <v>1</v>
      </c>
      <c r="E407" s="22">
        <v>1</v>
      </c>
      <c r="F407" s="22">
        <v>1</v>
      </c>
      <c r="G407" s="22">
        <v>1</v>
      </c>
      <c r="H407" s="22">
        <v>1</v>
      </c>
      <c r="I407" s="22">
        <v>1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1</v>
      </c>
      <c r="Y407" s="22">
        <v>1</v>
      </c>
      <c r="Z407" s="22">
        <v>1</v>
      </c>
      <c r="AA407" s="28"/>
    </row>
    <row r="408" spans="1:27" x14ac:dyDescent="0.25">
      <c r="A408" s="34"/>
      <c r="B408" s="27">
        <v>4</v>
      </c>
      <c r="C408" s="22">
        <v>1</v>
      </c>
      <c r="D408" s="22">
        <v>1</v>
      </c>
      <c r="E408" s="22">
        <v>1</v>
      </c>
      <c r="F408" s="22">
        <v>1</v>
      </c>
      <c r="G408" s="22">
        <v>1</v>
      </c>
      <c r="H408" s="22">
        <v>1</v>
      </c>
      <c r="I408" s="22">
        <v>1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1</v>
      </c>
      <c r="Y408" s="22">
        <v>1</v>
      </c>
      <c r="Z408" s="22">
        <v>1</v>
      </c>
      <c r="AA408" s="28"/>
    </row>
    <row r="409" spans="1:27" x14ac:dyDescent="0.25">
      <c r="A409" s="34"/>
      <c r="B409" s="27">
        <v>5</v>
      </c>
      <c r="C409" s="22">
        <v>1</v>
      </c>
      <c r="D409" s="22">
        <v>1</v>
      </c>
      <c r="E409" s="22">
        <v>1</v>
      </c>
      <c r="F409" s="22">
        <v>1</v>
      </c>
      <c r="G409" s="22">
        <v>1</v>
      </c>
      <c r="H409" s="22">
        <v>1</v>
      </c>
      <c r="I409" s="22">
        <v>1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1</v>
      </c>
      <c r="Y409" s="22">
        <v>1</v>
      </c>
      <c r="Z409" s="22">
        <v>1</v>
      </c>
      <c r="AA409" s="28"/>
    </row>
    <row r="410" spans="1:27" x14ac:dyDescent="0.25">
      <c r="A410" s="34"/>
      <c r="B410" s="27">
        <v>6</v>
      </c>
      <c r="C410" s="22">
        <v>1</v>
      </c>
      <c r="D410" s="22">
        <v>1</v>
      </c>
      <c r="E410" s="22">
        <v>1</v>
      </c>
      <c r="F410" s="22">
        <v>1</v>
      </c>
      <c r="G410" s="22">
        <v>1</v>
      </c>
      <c r="H410" s="22">
        <v>1</v>
      </c>
      <c r="I410" s="22">
        <v>1</v>
      </c>
      <c r="J410" s="22">
        <v>1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1</v>
      </c>
      <c r="Y410" s="22">
        <v>1</v>
      </c>
      <c r="Z410" s="22">
        <v>1</v>
      </c>
      <c r="AA410" s="28"/>
    </row>
    <row r="411" spans="1:27" x14ac:dyDescent="0.25">
      <c r="A411" s="34"/>
      <c r="B411" s="27">
        <v>7</v>
      </c>
      <c r="C411" s="22">
        <v>1</v>
      </c>
      <c r="D411" s="22">
        <v>1</v>
      </c>
      <c r="E411" s="22">
        <v>1</v>
      </c>
      <c r="F411" s="22">
        <v>1</v>
      </c>
      <c r="G411" s="22">
        <v>1</v>
      </c>
      <c r="H411" s="22">
        <v>1</v>
      </c>
      <c r="I411" s="22">
        <v>1</v>
      </c>
      <c r="J411" s="22">
        <v>1</v>
      </c>
      <c r="K411" s="22">
        <v>1</v>
      </c>
      <c r="L411" s="22">
        <v>1</v>
      </c>
      <c r="M411" s="22">
        <v>1</v>
      </c>
      <c r="N411" s="22">
        <v>1</v>
      </c>
      <c r="O411" s="22">
        <v>1</v>
      </c>
      <c r="P411" s="22">
        <v>1</v>
      </c>
      <c r="Q411" s="22">
        <v>1</v>
      </c>
      <c r="R411" s="22">
        <v>1</v>
      </c>
      <c r="S411" s="22">
        <v>1</v>
      </c>
      <c r="T411" s="22">
        <v>1</v>
      </c>
      <c r="U411" s="22">
        <v>1</v>
      </c>
      <c r="V411" s="22">
        <v>1</v>
      </c>
      <c r="W411" s="22">
        <v>1</v>
      </c>
      <c r="X411" s="22">
        <v>1</v>
      </c>
      <c r="Y411" s="22">
        <v>1</v>
      </c>
      <c r="Z411" s="22">
        <v>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v>2</v>
      </c>
      <c r="E414" s="55">
        <v>3</v>
      </c>
      <c r="F414" s="55">
        <v>4</v>
      </c>
      <c r="G414" s="55">
        <v>5</v>
      </c>
      <c r="H414" s="55">
        <v>6</v>
      </c>
      <c r="I414" s="55">
        <v>7</v>
      </c>
      <c r="J414" s="55">
        <v>8</v>
      </c>
      <c r="K414" s="55">
        <v>9</v>
      </c>
      <c r="L414" s="55">
        <v>10</v>
      </c>
      <c r="M414" s="55">
        <v>11</v>
      </c>
      <c r="N414" s="55"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">
        <v>72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">
        <v>19</v>
      </c>
      <c r="C427" s="55">
        <v>1</v>
      </c>
      <c r="D427" s="55">
        <v>2</v>
      </c>
      <c r="E427" s="55">
        <v>3</v>
      </c>
      <c r="F427" s="55">
        <v>4</v>
      </c>
      <c r="G427" s="55">
        <v>5</v>
      </c>
      <c r="H427" s="55">
        <v>6</v>
      </c>
      <c r="I427" s="55">
        <v>7</v>
      </c>
      <c r="J427" s="55">
        <v>8</v>
      </c>
      <c r="K427" s="55">
        <v>9</v>
      </c>
      <c r="L427" s="55">
        <v>10</v>
      </c>
      <c r="M427" s="55">
        <v>11</v>
      </c>
      <c r="N427" s="55">
        <v>12</v>
      </c>
      <c r="O427" s="55">
        <v>13</v>
      </c>
      <c r="P427" s="55">
        <v>14</v>
      </c>
      <c r="Q427" s="55">
        <v>15</v>
      </c>
      <c r="R427" s="55">
        <v>16</v>
      </c>
      <c r="S427" s="55">
        <v>17</v>
      </c>
      <c r="T427" s="55">
        <v>18</v>
      </c>
      <c r="U427" s="55">
        <v>19</v>
      </c>
      <c r="V427" s="55">
        <v>20</v>
      </c>
      <c r="W427" s="55">
        <v>21</v>
      </c>
      <c r="X427" s="55">
        <v>22</v>
      </c>
      <c r="Y427" s="55">
        <v>23</v>
      </c>
      <c r="Z427" s="55">
        <v>24</v>
      </c>
      <c r="AA427" s="28"/>
    </row>
    <row r="428" spans="1:27" x14ac:dyDescent="0.25">
      <c r="A428" s="34"/>
      <c r="B428" s="27">
        <v>1</v>
      </c>
      <c r="C428" s="22">
        <v>1</v>
      </c>
      <c r="D428" s="22">
        <v>1</v>
      </c>
      <c r="E428" s="22">
        <v>1</v>
      </c>
      <c r="F428" s="22">
        <v>1</v>
      </c>
      <c r="G428" s="22">
        <v>1</v>
      </c>
      <c r="H428" s="22">
        <v>1</v>
      </c>
      <c r="I428" s="22">
        <v>1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1</v>
      </c>
      <c r="Y428" s="22">
        <v>1</v>
      </c>
      <c r="Z428" s="22">
        <v>1</v>
      </c>
      <c r="AA428" s="28"/>
    </row>
    <row r="429" spans="1:27" x14ac:dyDescent="0.25">
      <c r="A429" s="34"/>
      <c r="B429" s="27">
        <v>2</v>
      </c>
      <c r="C429" s="22">
        <v>1</v>
      </c>
      <c r="D429" s="22">
        <v>1</v>
      </c>
      <c r="E429" s="22">
        <v>1</v>
      </c>
      <c r="F429" s="22">
        <v>1</v>
      </c>
      <c r="G429" s="22">
        <v>1</v>
      </c>
      <c r="H429" s="22">
        <v>1</v>
      </c>
      <c r="I429" s="22">
        <v>1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1</v>
      </c>
      <c r="Y429" s="22">
        <v>1</v>
      </c>
      <c r="Z429" s="22">
        <v>1</v>
      </c>
      <c r="AA429" s="28"/>
    </row>
    <row r="430" spans="1:27" x14ac:dyDescent="0.25">
      <c r="A430" s="34"/>
      <c r="B430" s="27">
        <v>3</v>
      </c>
      <c r="C430" s="22">
        <v>1</v>
      </c>
      <c r="D430" s="22">
        <v>1</v>
      </c>
      <c r="E430" s="22">
        <v>1</v>
      </c>
      <c r="F430" s="22">
        <v>1</v>
      </c>
      <c r="G430" s="22">
        <v>1</v>
      </c>
      <c r="H430" s="22">
        <v>1</v>
      </c>
      <c r="I430" s="22">
        <v>1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1</v>
      </c>
      <c r="Y430" s="22">
        <v>1</v>
      </c>
      <c r="Z430" s="22">
        <v>1</v>
      </c>
      <c r="AA430" s="28"/>
    </row>
    <row r="431" spans="1:27" x14ac:dyDescent="0.25">
      <c r="A431" s="34"/>
      <c r="B431" s="27">
        <v>4</v>
      </c>
      <c r="C431" s="22">
        <v>1</v>
      </c>
      <c r="D431" s="22">
        <v>1</v>
      </c>
      <c r="E431" s="22">
        <v>1</v>
      </c>
      <c r="F431" s="22">
        <v>1</v>
      </c>
      <c r="G431" s="22">
        <v>1</v>
      </c>
      <c r="H431" s="22">
        <v>1</v>
      </c>
      <c r="I431" s="22">
        <v>1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1</v>
      </c>
      <c r="Y431" s="22">
        <v>1</v>
      </c>
      <c r="Z431" s="22">
        <v>1</v>
      </c>
      <c r="AA431" s="28"/>
    </row>
    <row r="432" spans="1:27" x14ac:dyDescent="0.25">
      <c r="A432" s="34"/>
      <c r="B432" s="27">
        <v>5</v>
      </c>
      <c r="C432" s="22">
        <v>1</v>
      </c>
      <c r="D432" s="22">
        <v>1</v>
      </c>
      <c r="E432" s="22">
        <v>1</v>
      </c>
      <c r="F432" s="22">
        <v>1</v>
      </c>
      <c r="G432" s="22">
        <v>1</v>
      </c>
      <c r="H432" s="22">
        <v>1</v>
      </c>
      <c r="I432" s="22">
        <v>1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1</v>
      </c>
      <c r="Y432" s="22">
        <v>1</v>
      </c>
      <c r="Z432" s="22">
        <v>1</v>
      </c>
      <c r="AA432" s="28"/>
    </row>
    <row r="433" spans="1:27" x14ac:dyDescent="0.25">
      <c r="A433" s="34"/>
      <c r="B433" s="27">
        <v>6</v>
      </c>
      <c r="C433" s="22">
        <v>1</v>
      </c>
      <c r="D433" s="22">
        <v>1</v>
      </c>
      <c r="E433" s="22">
        <v>1</v>
      </c>
      <c r="F433" s="22">
        <v>1</v>
      </c>
      <c r="G433" s="22">
        <v>1</v>
      </c>
      <c r="H433" s="22">
        <v>1</v>
      </c>
      <c r="I433" s="22">
        <v>1</v>
      </c>
      <c r="J433" s="22">
        <v>1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1</v>
      </c>
      <c r="Y433" s="22">
        <v>1</v>
      </c>
      <c r="Z433" s="22">
        <v>1</v>
      </c>
      <c r="AA433" s="28"/>
    </row>
    <row r="434" spans="1:27" x14ac:dyDescent="0.25">
      <c r="A434" s="34"/>
      <c r="B434" s="27">
        <v>7</v>
      </c>
      <c r="C434" s="22">
        <v>1</v>
      </c>
      <c r="D434" s="22">
        <v>1</v>
      </c>
      <c r="E434" s="22">
        <v>1</v>
      </c>
      <c r="F434" s="22">
        <v>1</v>
      </c>
      <c r="G434" s="22">
        <v>1</v>
      </c>
      <c r="H434" s="22">
        <v>1</v>
      </c>
      <c r="I434" s="22">
        <v>1</v>
      </c>
      <c r="J434" s="22">
        <v>1</v>
      </c>
      <c r="K434" s="22">
        <v>1</v>
      </c>
      <c r="L434" s="22">
        <v>1</v>
      </c>
      <c r="M434" s="22">
        <v>1</v>
      </c>
      <c r="N434" s="22">
        <v>1</v>
      </c>
      <c r="O434" s="22">
        <v>1</v>
      </c>
      <c r="P434" s="22">
        <v>1</v>
      </c>
      <c r="Q434" s="22">
        <v>1</v>
      </c>
      <c r="R434" s="22">
        <v>1</v>
      </c>
      <c r="S434" s="22">
        <v>1</v>
      </c>
      <c r="T434" s="22">
        <v>1</v>
      </c>
      <c r="U434" s="22">
        <v>1</v>
      </c>
      <c r="V434" s="22">
        <v>1</v>
      </c>
      <c r="W434" s="22">
        <v>1</v>
      </c>
      <c r="X434" s="22">
        <v>1</v>
      </c>
      <c r="Y434" s="22">
        <v>1</v>
      </c>
      <c r="Z434" s="22">
        <v>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v>2</v>
      </c>
      <c r="E437" s="55">
        <v>3</v>
      </c>
      <c r="F437" s="55">
        <v>4</v>
      </c>
      <c r="G437" s="55">
        <v>5</v>
      </c>
      <c r="H437" s="55">
        <v>6</v>
      </c>
      <c r="I437" s="55">
        <v>7</v>
      </c>
      <c r="J437" s="55">
        <v>8</v>
      </c>
      <c r="K437" s="55">
        <v>9</v>
      </c>
      <c r="L437" s="55">
        <v>10</v>
      </c>
      <c r="M437" s="55">
        <v>11</v>
      </c>
      <c r="N437" s="55"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95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0.1</v>
      </c>
      <c r="D448" s="84" t="s">
        <v>91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v>2</v>
      </c>
      <c r="E457" s="55">
        <v>3</v>
      </c>
      <c r="F457" s="55">
        <v>4</v>
      </c>
      <c r="G457" s="55">
        <v>5</v>
      </c>
      <c r="H457" s="55">
        <v>6</v>
      </c>
      <c r="I457" s="55">
        <v>7</v>
      </c>
      <c r="J457" s="55">
        <v>8</v>
      </c>
      <c r="K457" s="55">
        <v>9</v>
      </c>
      <c r="L457" s="55">
        <v>10</v>
      </c>
      <c r="M457" s="55">
        <v>11</v>
      </c>
      <c r="N457" s="55">
        <v>12</v>
      </c>
      <c r="O457" s="55">
        <v>13</v>
      </c>
      <c r="P457" s="55">
        <v>14</v>
      </c>
      <c r="Q457" s="55">
        <v>15</v>
      </c>
      <c r="R457" s="55">
        <v>16</v>
      </c>
      <c r="S457" s="55">
        <v>17</v>
      </c>
      <c r="T457" s="55">
        <v>18</v>
      </c>
      <c r="U457" s="55">
        <v>19</v>
      </c>
      <c r="V457" s="55">
        <v>20</v>
      </c>
      <c r="W457" s="55">
        <v>21</v>
      </c>
      <c r="X457" s="55">
        <v>22</v>
      </c>
      <c r="Y457" s="55">
        <v>23</v>
      </c>
      <c r="Z457" s="55">
        <v>24</v>
      </c>
      <c r="AA457" s="28"/>
    </row>
    <row r="458" spans="1:27" x14ac:dyDescent="0.25">
      <c r="A458" s="34"/>
      <c r="B458" s="27">
        <v>1</v>
      </c>
      <c r="C458" s="22">
        <v>1</v>
      </c>
      <c r="D458" s="22">
        <v>1</v>
      </c>
      <c r="E458" s="22">
        <v>1</v>
      </c>
      <c r="F458" s="22">
        <v>1</v>
      </c>
      <c r="G458" s="22">
        <v>1</v>
      </c>
      <c r="H458" s="22">
        <v>1</v>
      </c>
      <c r="I458" s="22">
        <v>1</v>
      </c>
      <c r="J458" s="22">
        <v>1</v>
      </c>
      <c r="K458" s="22">
        <v>1</v>
      </c>
      <c r="L458" s="22">
        <v>1</v>
      </c>
      <c r="M458" s="22">
        <v>1</v>
      </c>
      <c r="N458" s="22">
        <v>1</v>
      </c>
      <c r="O458" s="22">
        <v>1</v>
      </c>
      <c r="P458" s="22">
        <v>1</v>
      </c>
      <c r="Q458" s="22">
        <v>1</v>
      </c>
      <c r="R458" s="22">
        <v>1</v>
      </c>
      <c r="S458" s="22">
        <v>1</v>
      </c>
      <c r="T458" s="22">
        <v>1</v>
      </c>
      <c r="U458" s="22">
        <v>1</v>
      </c>
      <c r="V458" s="22">
        <v>1</v>
      </c>
      <c r="W458" s="22">
        <v>1</v>
      </c>
      <c r="X458" s="22">
        <v>1</v>
      </c>
      <c r="Y458" s="22">
        <v>1</v>
      </c>
      <c r="Z458" s="22">
        <v>1</v>
      </c>
      <c r="AA458" s="28"/>
    </row>
    <row r="459" spans="1:27" x14ac:dyDescent="0.25">
      <c r="A459" s="34"/>
      <c r="B459" s="27">
        <v>2</v>
      </c>
      <c r="C459" s="22">
        <v>1</v>
      </c>
      <c r="D459" s="22">
        <v>1</v>
      </c>
      <c r="E459" s="22">
        <v>1</v>
      </c>
      <c r="F459" s="22">
        <v>1</v>
      </c>
      <c r="G459" s="22">
        <v>1</v>
      </c>
      <c r="H459" s="22">
        <v>1</v>
      </c>
      <c r="I459" s="22">
        <v>1</v>
      </c>
      <c r="J459" s="22">
        <v>1</v>
      </c>
      <c r="K459" s="22">
        <v>1</v>
      </c>
      <c r="L459" s="22">
        <v>1</v>
      </c>
      <c r="M459" s="22">
        <v>1</v>
      </c>
      <c r="N459" s="22">
        <v>1</v>
      </c>
      <c r="O459" s="22">
        <v>1</v>
      </c>
      <c r="P459" s="22">
        <v>1</v>
      </c>
      <c r="Q459" s="22">
        <v>1</v>
      </c>
      <c r="R459" s="22">
        <v>1</v>
      </c>
      <c r="S459" s="22">
        <v>1</v>
      </c>
      <c r="T459" s="22">
        <v>1</v>
      </c>
      <c r="U459" s="22">
        <v>1</v>
      </c>
      <c r="V459" s="22">
        <v>1</v>
      </c>
      <c r="W459" s="22">
        <v>1</v>
      </c>
      <c r="X459" s="22">
        <v>1</v>
      </c>
      <c r="Y459" s="22">
        <v>1</v>
      </c>
      <c r="Z459" s="22">
        <v>1</v>
      </c>
      <c r="AA459" s="28"/>
    </row>
    <row r="460" spans="1:27" x14ac:dyDescent="0.25">
      <c r="A460" s="34"/>
      <c r="B460" s="27">
        <v>3</v>
      </c>
      <c r="C460" s="22">
        <v>1</v>
      </c>
      <c r="D460" s="22">
        <v>1</v>
      </c>
      <c r="E460" s="22">
        <v>1</v>
      </c>
      <c r="F460" s="22">
        <v>1</v>
      </c>
      <c r="G460" s="22">
        <v>1</v>
      </c>
      <c r="H460" s="22">
        <v>1</v>
      </c>
      <c r="I460" s="22">
        <v>1</v>
      </c>
      <c r="J460" s="22">
        <v>1</v>
      </c>
      <c r="K460" s="22">
        <v>1</v>
      </c>
      <c r="L460" s="22">
        <v>1</v>
      </c>
      <c r="M460" s="22">
        <v>1</v>
      </c>
      <c r="N460" s="22">
        <v>1</v>
      </c>
      <c r="O460" s="22">
        <v>1</v>
      </c>
      <c r="P460" s="22">
        <v>1</v>
      </c>
      <c r="Q460" s="22">
        <v>1</v>
      </c>
      <c r="R460" s="22">
        <v>1</v>
      </c>
      <c r="S460" s="22">
        <v>1</v>
      </c>
      <c r="T460" s="22">
        <v>1</v>
      </c>
      <c r="U460" s="22">
        <v>1</v>
      </c>
      <c r="V460" s="22">
        <v>1</v>
      </c>
      <c r="W460" s="22">
        <v>1</v>
      </c>
      <c r="X460" s="22">
        <v>1</v>
      </c>
      <c r="Y460" s="22">
        <v>1</v>
      </c>
      <c r="Z460" s="22">
        <v>1</v>
      </c>
      <c r="AA460" s="28"/>
    </row>
    <row r="461" spans="1:27" x14ac:dyDescent="0.25">
      <c r="A461" s="34"/>
      <c r="B461" s="27">
        <v>4</v>
      </c>
      <c r="C461" s="22">
        <v>1</v>
      </c>
      <c r="D461" s="22">
        <v>1</v>
      </c>
      <c r="E461" s="22">
        <v>1</v>
      </c>
      <c r="F461" s="22">
        <v>1</v>
      </c>
      <c r="G461" s="22">
        <v>1</v>
      </c>
      <c r="H461" s="22">
        <v>1</v>
      </c>
      <c r="I461" s="22">
        <v>1</v>
      </c>
      <c r="J461" s="22">
        <v>1</v>
      </c>
      <c r="K461" s="22">
        <v>1</v>
      </c>
      <c r="L461" s="22">
        <v>1</v>
      </c>
      <c r="M461" s="22">
        <v>1</v>
      </c>
      <c r="N461" s="22">
        <v>1</v>
      </c>
      <c r="O461" s="22">
        <v>1</v>
      </c>
      <c r="P461" s="22">
        <v>1</v>
      </c>
      <c r="Q461" s="22">
        <v>1</v>
      </c>
      <c r="R461" s="22">
        <v>1</v>
      </c>
      <c r="S461" s="22">
        <v>1</v>
      </c>
      <c r="T461" s="22">
        <v>1</v>
      </c>
      <c r="U461" s="22">
        <v>1</v>
      </c>
      <c r="V461" s="22">
        <v>1</v>
      </c>
      <c r="W461" s="22">
        <v>1</v>
      </c>
      <c r="X461" s="22">
        <v>1</v>
      </c>
      <c r="Y461" s="22">
        <v>1</v>
      </c>
      <c r="Z461" s="22">
        <v>1</v>
      </c>
      <c r="AA461" s="28"/>
    </row>
    <row r="462" spans="1:27" x14ac:dyDescent="0.25">
      <c r="A462" s="34"/>
      <c r="B462" s="27">
        <v>5</v>
      </c>
      <c r="C462" s="22">
        <v>1</v>
      </c>
      <c r="D462" s="22">
        <v>1</v>
      </c>
      <c r="E462" s="22">
        <v>1</v>
      </c>
      <c r="F462" s="22">
        <v>1</v>
      </c>
      <c r="G462" s="22">
        <v>1</v>
      </c>
      <c r="H462" s="22">
        <v>1</v>
      </c>
      <c r="I462" s="22">
        <v>1</v>
      </c>
      <c r="J462" s="22">
        <v>1</v>
      </c>
      <c r="K462" s="22">
        <v>1</v>
      </c>
      <c r="L462" s="22">
        <v>1</v>
      </c>
      <c r="M462" s="22">
        <v>1</v>
      </c>
      <c r="N462" s="22">
        <v>1</v>
      </c>
      <c r="O462" s="22">
        <v>1</v>
      </c>
      <c r="P462" s="22">
        <v>1</v>
      </c>
      <c r="Q462" s="22">
        <v>1</v>
      </c>
      <c r="R462" s="22">
        <v>1</v>
      </c>
      <c r="S462" s="22">
        <v>1</v>
      </c>
      <c r="T462" s="22">
        <v>1</v>
      </c>
      <c r="U462" s="22">
        <v>1</v>
      </c>
      <c r="V462" s="22">
        <v>1</v>
      </c>
      <c r="W462" s="22">
        <v>1</v>
      </c>
      <c r="X462" s="22">
        <v>1</v>
      </c>
      <c r="Y462" s="22">
        <v>1</v>
      </c>
      <c r="Z462" s="22">
        <v>1</v>
      </c>
      <c r="AA462" s="28"/>
    </row>
    <row r="463" spans="1:27" x14ac:dyDescent="0.25">
      <c r="A463" s="34"/>
      <c r="B463" s="27">
        <v>6</v>
      </c>
      <c r="C463" s="22">
        <v>1</v>
      </c>
      <c r="D463" s="22">
        <v>1</v>
      </c>
      <c r="E463" s="22">
        <v>1</v>
      </c>
      <c r="F463" s="22">
        <v>1</v>
      </c>
      <c r="G463" s="22">
        <v>1</v>
      </c>
      <c r="H463" s="22">
        <v>1</v>
      </c>
      <c r="I463" s="22">
        <v>1</v>
      </c>
      <c r="J463" s="22">
        <v>1</v>
      </c>
      <c r="K463" s="22">
        <v>1</v>
      </c>
      <c r="L463" s="22">
        <v>1</v>
      </c>
      <c r="M463" s="22">
        <v>1</v>
      </c>
      <c r="N463" s="22">
        <v>1</v>
      </c>
      <c r="O463" s="22">
        <v>1</v>
      </c>
      <c r="P463" s="22">
        <v>1</v>
      </c>
      <c r="Q463" s="22">
        <v>1</v>
      </c>
      <c r="R463" s="22">
        <v>1</v>
      </c>
      <c r="S463" s="22">
        <v>1</v>
      </c>
      <c r="T463" s="22">
        <v>1</v>
      </c>
      <c r="U463" s="22">
        <v>1</v>
      </c>
      <c r="V463" s="22">
        <v>1</v>
      </c>
      <c r="W463" s="22">
        <v>1</v>
      </c>
      <c r="X463" s="22">
        <v>1</v>
      </c>
      <c r="Y463" s="22">
        <v>1</v>
      </c>
      <c r="Z463" s="22">
        <v>1</v>
      </c>
      <c r="AA463" s="28"/>
    </row>
    <row r="464" spans="1:27" x14ac:dyDescent="0.25">
      <c r="A464" s="34"/>
      <c r="B464" s="27">
        <v>7</v>
      </c>
      <c r="C464" s="22">
        <v>1</v>
      </c>
      <c r="D464" s="22">
        <v>1</v>
      </c>
      <c r="E464" s="22">
        <v>1</v>
      </c>
      <c r="F464" s="22">
        <v>1</v>
      </c>
      <c r="G464" s="22">
        <v>1</v>
      </c>
      <c r="H464" s="22">
        <v>1</v>
      </c>
      <c r="I464" s="22">
        <v>1</v>
      </c>
      <c r="J464" s="22">
        <v>1</v>
      </c>
      <c r="K464" s="22">
        <v>1</v>
      </c>
      <c r="L464" s="22">
        <v>1</v>
      </c>
      <c r="M464" s="22">
        <v>1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1</v>
      </c>
      <c r="T464" s="22">
        <v>1</v>
      </c>
      <c r="U464" s="22">
        <v>1</v>
      </c>
      <c r="V464" s="22">
        <v>1</v>
      </c>
      <c r="W464" s="22">
        <v>1</v>
      </c>
      <c r="X464" s="22">
        <v>1</v>
      </c>
      <c r="Y464" s="22">
        <v>1</v>
      </c>
      <c r="Z464" s="22">
        <v>1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v>2</v>
      </c>
      <c r="E467" s="55">
        <v>3</v>
      </c>
      <c r="F467" s="55">
        <v>4</v>
      </c>
      <c r="G467" s="55">
        <v>5</v>
      </c>
      <c r="H467" s="55">
        <v>6</v>
      </c>
      <c r="I467" s="55">
        <v>7</v>
      </c>
      <c r="J467" s="55">
        <v>8</v>
      </c>
      <c r="K467" s="55">
        <v>9</v>
      </c>
      <c r="L467" s="55">
        <v>10</v>
      </c>
      <c r="M467" s="55">
        <v>11</v>
      </c>
      <c r="N467" s="55"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">
        <v>161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">
        <v>19</v>
      </c>
      <c r="C480" s="55">
        <v>1</v>
      </c>
      <c r="D480" s="55">
        <v>2</v>
      </c>
      <c r="E480" s="55">
        <v>3</v>
      </c>
      <c r="F480" s="55">
        <v>4</v>
      </c>
      <c r="G480" s="55">
        <v>5</v>
      </c>
      <c r="H480" s="55">
        <v>6</v>
      </c>
      <c r="I480" s="55">
        <v>7</v>
      </c>
      <c r="J480" s="55">
        <v>8</v>
      </c>
      <c r="K480" s="55">
        <v>9</v>
      </c>
      <c r="L480" s="55">
        <v>10</v>
      </c>
      <c r="M480" s="55">
        <v>11</v>
      </c>
      <c r="N480" s="55">
        <v>12</v>
      </c>
      <c r="O480" s="55">
        <v>13</v>
      </c>
      <c r="P480" s="55">
        <v>14</v>
      </c>
      <c r="Q480" s="55">
        <v>15</v>
      </c>
      <c r="R480" s="55">
        <v>16</v>
      </c>
      <c r="S480" s="55">
        <v>17</v>
      </c>
      <c r="T480" s="55">
        <v>18</v>
      </c>
      <c r="U480" s="55">
        <v>19</v>
      </c>
      <c r="V480" s="55">
        <v>20</v>
      </c>
      <c r="W480" s="55">
        <v>21</v>
      </c>
      <c r="X480" s="55">
        <v>22</v>
      </c>
      <c r="Y480" s="55">
        <v>23</v>
      </c>
      <c r="Z480" s="55">
        <v>24</v>
      </c>
      <c r="AA480" s="28"/>
    </row>
    <row r="481" spans="1:27" x14ac:dyDescent="0.25">
      <c r="A481" s="34"/>
      <c r="B481" s="27">
        <v>1</v>
      </c>
      <c r="C481" s="22">
        <v>1</v>
      </c>
      <c r="D481" s="22">
        <v>1</v>
      </c>
      <c r="E481" s="22">
        <v>1</v>
      </c>
      <c r="F481" s="22">
        <v>1</v>
      </c>
      <c r="G481" s="22">
        <v>1</v>
      </c>
      <c r="H481" s="22">
        <v>1</v>
      </c>
      <c r="I481" s="22">
        <v>1</v>
      </c>
      <c r="J481" s="22">
        <v>1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1</v>
      </c>
      <c r="V481" s="22">
        <v>1</v>
      </c>
      <c r="W481" s="22">
        <v>1</v>
      </c>
      <c r="X481" s="22">
        <v>1</v>
      </c>
      <c r="Y481" s="22">
        <v>1</v>
      </c>
      <c r="Z481" s="22">
        <v>1</v>
      </c>
      <c r="AA481" s="28"/>
    </row>
    <row r="482" spans="1:27" x14ac:dyDescent="0.25">
      <c r="A482" s="34"/>
      <c r="B482" s="27">
        <v>2</v>
      </c>
      <c r="C482" s="22">
        <v>1</v>
      </c>
      <c r="D482" s="22">
        <v>1</v>
      </c>
      <c r="E482" s="22">
        <v>1</v>
      </c>
      <c r="F482" s="22">
        <v>1</v>
      </c>
      <c r="G482" s="22">
        <v>1</v>
      </c>
      <c r="H482" s="22">
        <v>1</v>
      </c>
      <c r="I482" s="22">
        <v>1</v>
      </c>
      <c r="J482" s="22">
        <v>1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1</v>
      </c>
      <c r="V482" s="22">
        <v>1</v>
      </c>
      <c r="W482" s="22">
        <v>1</v>
      </c>
      <c r="X482" s="22">
        <v>1</v>
      </c>
      <c r="Y482" s="22">
        <v>1</v>
      </c>
      <c r="Z482" s="22">
        <v>1</v>
      </c>
      <c r="AA482" s="28"/>
    </row>
    <row r="483" spans="1:27" x14ac:dyDescent="0.25">
      <c r="A483" s="34"/>
      <c r="B483" s="27">
        <v>3</v>
      </c>
      <c r="C483" s="22">
        <v>1</v>
      </c>
      <c r="D483" s="22">
        <v>1</v>
      </c>
      <c r="E483" s="22">
        <v>1</v>
      </c>
      <c r="F483" s="22">
        <v>1</v>
      </c>
      <c r="G483" s="22">
        <v>1</v>
      </c>
      <c r="H483" s="22">
        <v>1</v>
      </c>
      <c r="I483" s="22">
        <v>1</v>
      </c>
      <c r="J483" s="22">
        <v>1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1</v>
      </c>
      <c r="V483" s="22">
        <v>1</v>
      </c>
      <c r="W483" s="22">
        <v>1</v>
      </c>
      <c r="X483" s="22">
        <v>1</v>
      </c>
      <c r="Y483" s="22">
        <v>1</v>
      </c>
      <c r="Z483" s="22">
        <v>1</v>
      </c>
      <c r="AA483" s="28"/>
    </row>
    <row r="484" spans="1:27" x14ac:dyDescent="0.25">
      <c r="A484" s="34"/>
      <c r="B484" s="27">
        <v>4</v>
      </c>
      <c r="C484" s="22">
        <v>1</v>
      </c>
      <c r="D484" s="22">
        <v>1</v>
      </c>
      <c r="E484" s="22">
        <v>1</v>
      </c>
      <c r="F484" s="22">
        <v>1</v>
      </c>
      <c r="G484" s="22">
        <v>1</v>
      </c>
      <c r="H484" s="22">
        <v>1</v>
      </c>
      <c r="I484" s="22">
        <v>1</v>
      </c>
      <c r="J484" s="22">
        <v>1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1</v>
      </c>
      <c r="V484" s="22">
        <v>1</v>
      </c>
      <c r="W484" s="22">
        <v>1</v>
      </c>
      <c r="X484" s="22">
        <v>1</v>
      </c>
      <c r="Y484" s="22">
        <v>1</v>
      </c>
      <c r="Z484" s="22">
        <v>1</v>
      </c>
      <c r="AA484" s="28"/>
    </row>
    <row r="485" spans="1:27" x14ac:dyDescent="0.25">
      <c r="A485" s="34"/>
      <c r="B485" s="27">
        <v>5</v>
      </c>
      <c r="C485" s="22">
        <v>1</v>
      </c>
      <c r="D485" s="22">
        <v>1</v>
      </c>
      <c r="E485" s="22">
        <v>1</v>
      </c>
      <c r="F485" s="22">
        <v>1</v>
      </c>
      <c r="G485" s="22">
        <v>1</v>
      </c>
      <c r="H485" s="22">
        <v>1</v>
      </c>
      <c r="I485" s="22">
        <v>1</v>
      </c>
      <c r="J485" s="22">
        <v>1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1</v>
      </c>
      <c r="V485" s="22">
        <v>1</v>
      </c>
      <c r="W485" s="22">
        <v>1</v>
      </c>
      <c r="X485" s="22">
        <v>1</v>
      </c>
      <c r="Y485" s="22">
        <v>1</v>
      </c>
      <c r="Z485" s="22">
        <v>1</v>
      </c>
      <c r="AA485" s="28"/>
    </row>
    <row r="486" spans="1:27" x14ac:dyDescent="0.25">
      <c r="A486" s="34"/>
      <c r="B486" s="27">
        <v>6</v>
      </c>
      <c r="C486" s="22">
        <v>1</v>
      </c>
      <c r="D486" s="22">
        <v>1</v>
      </c>
      <c r="E486" s="22">
        <v>1</v>
      </c>
      <c r="F486" s="22">
        <v>1</v>
      </c>
      <c r="G486" s="22">
        <v>1</v>
      </c>
      <c r="H486" s="22">
        <v>1</v>
      </c>
      <c r="I486" s="22">
        <v>1</v>
      </c>
      <c r="J486" s="22">
        <v>1</v>
      </c>
      <c r="K486" s="22">
        <v>1</v>
      </c>
      <c r="L486" s="22">
        <v>1</v>
      </c>
      <c r="M486" s="22">
        <v>1</v>
      </c>
      <c r="N486" s="22">
        <v>1</v>
      </c>
      <c r="O486" s="22">
        <v>1</v>
      </c>
      <c r="P486" s="22">
        <v>1</v>
      </c>
      <c r="Q486" s="22">
        <v>1</v>
      </c>
      <c r="R486" s="22">
        <v>1</v>
      </c>
      <c r="S486" s="22">
        <v>1</v>
      </c>
      <c r="T486" s="22">
        <v>1</v>
      </c>
      <c r="U486" s="22">
        <v>1</v>
      </c>
      <c r="V486" s="22">
        <v>1</v>
      </c>
      <c r="W486" s="22">
        <v>1</v>
      </c>
      <c r="X486" s="22">
        <v>1</v>
      </c>
      <c r="Y486" s="22">
        <v>1</v>
      </c>
      <c r="Z486" s="22">
        <v>1</v>
      </c>
      <c r="AA486" s="28"/>
    </row>
    <row r="487" spans="1:27" x14ac:dyDescent="0.25">
      <c r="A487" s="34"/>
      <c r="B487" s="27">
        <v>7</v>
      </c>
      <c r="C487" s="22">
        <v>1</v>
      </c>
      <c r="D487" s="22">
        <v>1</v>
      </c>
      <c r="E487" s="22">
        <v>1</v>
      </c>
      <c r="F487" s="22">
        <v>1</v>
      </c>
      <c r="G487" s="22">
        <v>1</v>
      </c>
      <c r="H487" s="22">
        <v>1</v>
      </c>
      <c r="I487" s="22">
        <v>1</v>
      </c>
      <c r="J487" s="22">
        <v>1</v>
      </c>
      <c r="K487" s="22">
        <v>1</v>
      </c>
      <c r="L487" s="22">
        <v>1</v>
      </c>
      <c r="M487" s="22">
        <v>1</v>
      </c>
      <c r="N487" s="22">
        <v>1</v>
      </c>
      <c r="O487" s="22">
        <v>1</v>
      </c>
      <c r="P487" s="22">
        <v>1</v>
      </c>
      <c r="Q487" s="22">
        <v>1</v>
      </c>
      <c r="R487" s="22">
        <v>1</v>
      </c>
      <c r="S487" s="22">
        <v>1</v>
      </c>
      <c r="T487" s="22">
        <v>1</v>
      </c>
      <c r="U487" s="22">
        <v>1</v>
      </c>
      <c r="V487" s="22">
        <v>1</v>
      </c>
      <c r="W487" s="22">
        <v>1</v>
      </c>
      <c r="X487" s="22">
        <v>1</v>
      </c>
      <c r="Y487" s="22">
        <v>1</v>
      </c>
      <c r="Z487" s="22">
        <v>1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v>2</v>
      </c>
      <c r="E490" s="55">
        <v>3</v>
      </c>
      <c r="F490" s="55">
        <v>4</v>
      </c>
      <c r="G490" s="55">
        <v>5</v>
      </c>
      <c r="H490" s="55">
        <v>6</v>
      </c>
      <c r="I490" s="55">
        <v>7</v>
      </c>
      <c r="J490" s="55">
        <v>8</v>
      </c>
      <c r="K490" s="55">
        <v>9</v>
      </c>
      <c r="L490" s="55">
        <v>10</v>
      </c>
      <c r="M490" s="55">
        <v>11</v>
      </c>
      <c r="N490" s="55"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">
        <v>72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">
        <v>19</v>
      </c>
      <c r="C503" s="55">
        <v>1</v>
      </c>
      <c r="D503" s="55">
        <v>2</v>
      </c>
      <c r="E503" s="55">
        <v>3</v>
      </c>
      <c r="F503" s="55">
        <v>4</v>
      </c>
      <c r="G503" s="55">
        <v>5</v>
      </c>
      <c r="H503" s="55">
        <v>6</v>
      </c>
      <c r="I503" s="55">
        <v>7</v>
      </c>
      <c r="J503" s="55">
        <v>8</v>
      </c>
      <c r="K503" s="55">
        <v>9</v>
      </c>
      <c r="L503" s="55">
        <v>10</v>
      </c>
      <c r="M503" s="55">
        <v>11</v>
      </c>
      <c r="N503" s="55">
        <v>12</v>
      </c>
      <c r="O503" s="55">
        <v>13</v>
      </c>
      <c r="P503" s="55">
        <v>14</v>
      </c>
      <c r="Q503" s="55">
        <v>15</v>
      </c>
      <c r="R503" s="55">
        <v>16</v>
      </c>
      <c r="S503" s="55">
        <v>17</v>
      </c>
      <c r="T503" s="55">
        <v>18</v>
      </c>
      <c r="U503" s="55">
        <v>19</v>
      </c>
      <c r="V503" s="55">
        <v>20</v>
      </c>
      <c r="W503" s="55">
        <v>21</v>
      </c>
      <c r="X503" s="55">
        <v>22</v>
      </c>
      <c r="Y503" s="55">
        <v>23</v>
      </c>
      <c r="Z503" s="55">
        <v>24</v>
      </c>
      <c r="AA503" s="28"/>
    </row>
    <row r="504" spans="1:27" x14ac:dyDescent="0.25">
      <c r="A504" s="34"/>
      <c r="B504" s="27">
        <v>1</v>
      </c>
      <c r="C504" s="22">
        <v>1</v>
      </c>
      <c r="D504" s="22">
        <v>1</v>
      </c>
      <c r="E504" s="22">
        <v>1</v>
      </c>
      <c r="F504" s="22">
        <v>1</v>
      </c>
      <c r="G504" s="22">
        <v>1</v>
      </c>
      <c r="H504" s="22">
        <v>1</v>
      </c>
      <c r="I504" s="22">
        <v>1</v>
      </c>
      <c r="J504" s="22">
        <v>1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1</v>
      </c>
      <c r="V504" s="22">
        <v>1</v>
      </c>
      <c r="W504" s="22">
        <v>1</v>
      </c>
      <c r="X504" s="22">
        <v>1</v>
      </c>
      <c r="Y504" s="22">
        <v>1</v>
      </c>
      <c r="Z504" s="22">
        <v>1</v>
      </c>
      <c r="AA504" s="28"/>
    </row>
    <row r="505" spans="1:27" x14ac:dyDescent="0.25">
      <c r="A505" s="34"/>
      <c r="B505" s="27">
        <v>2</v>
      </c>
      <c r="C505" s="22">
        <v>1</v>
      </c>
      <c r="D505" s="22">
        <v>1</v>
      </c>
      <c r="E505" s="22">
        <v>1</v>
      </c>
      <c r="F505" s="22">
        <v>1</v>
      </c>
      <c r="G505" s="22">
        <v>1</v>
      </c>
      <c r="H505" s="22">
        <v>1</v>
      </c>
      <c r="I505" s="22">
        <v>1</v>
      </c>
      <c r="J505" s="22">
        <v>1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1</v>
      </c>
      <c r="X505" s="22">
        <v>1</v>
      </c>
      <c r="Y505" s="22">
        <v>1</v>
      </c>
      <c r="Z505" s="22">
        <v>1</v>
      </c>
      <c r="AA505" s="28"/>
    </row>
    <row r="506" spans="1:27" x14ac:dyDescent="0.25">
      <c r="A506" s="34"/>
      <c r="B506" s="27">
        <v>3</v>
      </c>
      <c r="C506" s="22">
        <v>1</v>
      </c>
      <c r="D506" s="22">
        <v>1</v>
      </c>
      <c r="E506" s="22">
        <v>1</v>
      </c>
      <c r="F506" s="22">
        <v>1</v>
      </c>
      <c r="G506" s="22">
        <v>1</v>
      </c>
      <c r="H506" s="22">
        <v>1</v>
      </c>
      <c r="I506" s="22">
        <v>1</v>
      </c>
      <c r="J506" s="22">
        <v>1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1</v>
      </c>
      <c r="V506" s="22">
        <v>1</v>
      </c>
      <c r="W506" s="22">
        <v>1</v>
      </c>
      <c r="X506" s="22">
        <v>1</v>
      </c>
      <c r="Y506" s="22">
        <v>1</v>
      </c>
      <c r="Z506" s="22">
        <v>1</v>
      </c>
      <c r="AA506" s="28"/>
    </row>
    <row r="507" spans="1:27" x14ac:dyDescent="0.25">
      <c r="A507" s="34"/>
      <c r="B507" s="27">
        <v>4</v>
      </c>
      <c r="C507" s="22">
        <v>1</v>
      </c>
      <c r="D507" s="22">
        <v>1</v>
      </c>
      <c r="E507" s="22">
        <v>1</v>
      </c>
      <c r="F507" s="22">
        <v>1</v>
      </c>
      <c r="G507" s="22">
        <v>1</v>
      </c>
      <c r="H507" s="22">
        <v>1</v>
      </c>
      <c r="I507" s="22">
        <v>1</v>
      </c>
      <c r="J507" s="22">
        <v>1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1</v>
      </c>
      <c r="V507" s="22">
        <v>1</v>
      </c>
      <c r="W507" s="22">
        <v>1</v>
      </c>
      <c r="X507" s="22">
        <v>1</v>
      </c>
      <c r="Y507" s="22">
        <v>1</v>
      </c>
      <c r="Z507" s="22">
        <v>1</v>
      </c>
      <c r="AA507" s="28"/>
    </row>
    <row r="508" spans="1:27" x14ac:dyDescent="0.25">
      <c r="A508" s="34"/>
      <c r="B508" s="27">
        <v>5</v>
      </c>
      <c r="C508" s="22">
        <v>1</v>
      </c>
      <c r="D508" s="22">
        <v>1</v>
      </c>
      <c r="E508" s="22">
        <v>1</v>
      </c>
      <c r="F508" s="22">
        <v>1</v>
      </c>
      <c r="G508" s="22">
        <v>1</v>
      </c>
      <c r="H508" s="22">
        <v>1</v>
      </c>
      <c r="I508" s="22">
        <v>1</v>
      </c>
      <c r="J508" s="22">
        <v>1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1</v>
      </c>
      <c r="V508" s="22">
        <v>1</v>
      </c>
      <c r="W508" s="22">
        <v>1</v>
      </c>
      <c r="X508" s="22">
        <v>1</v>
      </c>
      <c r="Y508" s="22">
        <v>1</v>
      </c>
      <c r="Z508" s="22">
        <v>1</v>
      </c>
      <c r="AA508" s="28"/>
    </row>
    <row r="509" spans="1:27" x14ac:dyDescent="0.25">
      <c r="A509" s="34"/>
      <c r="B509" s="27">
        <v>6</v>
      </c>
      <c r="C509" s="22">
        <v>1</v>
      </c>
      <c r="D509" s="22">
        <v>1</v>
      </c>
      <c r="E509" s="22">
        <v>1</v>
      </c>
      <c r="F509" s="22">
        <v>1</v>
      </c>
      <c r="G509" s="22">
        <v>1</v>
      </c>
      <c r="H509" s="22">
        <v>1</v>
      </c>
      <c r="I509" s="22">
        <v>1</v>
      </c>
      <c r="J509" s="22">
        <v>1</v>
      </c>
      <c r="K509" s="22">
        <v>1</v>
      </c>
      <c r="L509" s="22">
        <v>1</v>
      </c>
      <c r="M509" s="22">
        <v>1</v>
      </c>
      <c r="N509" s="22">
        <v>1</v>
      </c>
      <c r="O509" s="22">
        <v>1</v>
      </c>
      <c r="P509" s="22">
        <v>1</v>
      </c>
      <c r="Q509" s="22">
        <v>1</v>
      </c>
      <c r="R509" s="22">
        <v>1</v>
      </c>
      <c r="S509" s="22">
        <v>1</v>
      </c>
      <c r="T509" s="22">
        <v>1</v>
      </c>
      <c r="U509" s="22">
        <v>1</v>
      </c>
      <c r="V509" s="22">
        <v>1</v>
      </c>
      <c r="W509" s="22">
        <v>1</v>
      </c>
      <c r="X509" s="22">
        <v>1</v>
      </c>
      <c r="Y509" s="22">
        <v>1</v>
      </c>
      <c r="Z509" s="22">
        <v>1</v>
      </c>
      <c r="AA509" s="28"/>
    </row>
    <row r="510" spans="1:27" x14ac:dyDescent="0.25">
      <c r="A510" s="34"/>
      <c r="B510" s="27">
        <v>7</v>
      </c>
      <c r="C510" s="22">
        <v>1</v>
      </c>
      <c r="D510" s="22">
        <v>1</v>
      </c>
      <c r="E510" s="22">
        <v>1</v>
      </c>
      <c r="F510" s="22">
        <v>1</v>
      </c>
      <c r="G510" s="22">
        <v>1</v>
      </c>
      <c r="H510" s="22">
        <v>1</v>
      </c>
      <c r="I510" s="22">
        <v>1</v>
      </c>
      <c r="J510" s="22">
        <v>1</v>
      </c>
      <c r="K510" s="22">
        <v>1</v>
      </c>
      <c r="L510" s="22">
        <v>1</v>
      </c>
      <c r="M510" s="22">
        <v>1</v>
      </c>
      <c r="N510" s="22">
        <v>1</v>
      </c>
      <c r="O510" s="22">
        <v>1</v>
      </c>
      <c r="P510" s="22">
        <v>1</v>
      </c>
      <c r="Q510" s="22">
        <v>1</v>
      </c>
      <c r="R510" s="22">
        <v>1</v>
      </c>
      <c r="S510" s="22">
        <v>1</v>
      </c>
      <c r="T510" s="22">
        <v>1</v>
      </c>
      <c r="U510" s="22">
        <v>1</v>
      </c>
      <c r="V510" s="22">
        <v>1</v>
      </c>
      <c r="W510" s="22">
        <v>1</v>
      </c>
      <c r="X510" s="22">
        <v>1</v>
      </c>
      <c r="Y510" s="22">
        <v>1</v>
      </c>
      <c r="Z510" s="22">
        <v>1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v>2</v>
      </c>
      <c r="E513" s="55">
        <v>3</v>
      </c>
      <c r="F513" s="55">
        <v>4</v>
      </c>
      <c r="G513" s="55">
        <v>5</v>
      </c>
      <c r="H513" s="55">
        <v>6</v>
      </c>
      <c r="I513" s="55">
        <v>7</v>
      </c>
      <c r="J513" s="55">
        <v>8</v>
      </c>
      <c r="K513" s="55">
        <v>9</v>
      </c>
      <c r="L513" s="55">
        <v>10</v>
      </c>
      <c r="M513" s="55">
        <v>11</v>
      </c>
      <c r="N513" s="55"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112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0.1</v>
      </c>
      <c r="D524" s="84" t="s">
        <v>91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0.1</v>
      </c>
      <c r="D528" s="73" t="s">
        <v>71</v>
      </c>
      <c r="E528" s="79"/>
      <c r="F528" s="12"/>
      <c r="G528" s="79" t="s">
        <v>156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90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 t="shared" ref="D533:Z533" si="9">C533+1</f>
        <v>2</v>
      </c>
      <c r="E533" s="55">
        <f t="shared" si="9"/>
        <v>3</v>
      </c>
      <c r="F533" s="55">
        <f t="shared" si="9"/>
        <v>4</v>
      </c>
      <c r="G533" s="55">
        <f t="shared" si="9"/>
        <v>5</v>
      </c>
      <c r="H533" s="55">
        <f t="shared" si="9"/>
        <v>6</v>
      </c>
      <c r="I533" s="55">
        <f t="shared" si="9"/>
        <v>7</v>
      </c>
      <c r="J533" s="55">
        <f t="shared" si="9"/>
        <v>8</v>
      </c>
      <c r="K533" s="55">
        <f t="shared" si="9"/>
        <v>9</v>
      </c>
      <c r="L533" s="55">
        <f t="shared" si="9"/>
        <v>10</v>
      </c>
      <c r="M533" s="55">
        <f t="shared" si="9"/>
        <v>11</v>
      </c>
      <c r="N533" s="55">
        <f t="shared" si="9"/>
        <v>12</v>
      </c>
      <c r="O533" s="55">
        <f t="shared" si="9"/>
        <v>13</v>
      </c>
      <c r="P533" s="55">
        <f t="shared" si="9"/>
        <v>14</v>
      </c>
      <c r="Q533" s="55">
        <f t="shared" si="9"/>
        <v>15</v>
      </c>
      <c r="R533" s="55">
        <f t="shared" si="9"/>
        <v>16</v>
      </c>
      <c r="S533" s="55">
        <f t="shared" si="9"/>
        <v>17</v>
      </c>
      <c r="T533" s="55">
        <f t="shared" si="9"/>
        <v>18</v>
      </c>
      <c r="U533" s="55">
        <f t="shared" si="9"/>
        <v>19</v>
      </c>
      <c r="V533" s="55">
        <f t="shared" si="9"/>
        <v>20</v>
      </c>
      <c r="W533" s="55">
        <f t="shared" si="9"/>
        <v>21</v>
      </c>
      <c r="X533" s="55">
        <f t="shared" si="9"/>
        <v>22</v>
      </c>
      <c r="Y533" s="55">
        <f t="shared" si="9"/>
        <v>23</v>
      </c>
      <c r="Z533" s="55">
        <f t="shared" si="9"/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0.35</v>
      </c>
      <c r="I534" s="22">
        <v>0.35</v>
      </c>
      <c r="J534" s="22">
        <v>0.8</v>
      </c>
      <c r="K534" s="22">
        <v>0.8</v>
      </c>
      <c r="L534" s="22">
        <v>0.8</v>
      </c>
      <c r="M534" s="22">
        <v>0.8</v>
      </c>
      <c r="N534" s="22">
        <v>0.8</v>
      </c>
      <c r="O534" s="22">
        <v>0.8</v>
      </c>
      <c r="P534" s="22">
        <v>0.8</v>
      </c>
      <c r="Q534" s="22">
        <v>0.8</v>
      </c>
      <c r="R534" s="22">
        <v>0.8</v>
      </c>
      <c r="S534" s="22">
        <v>0.8</v>
      </c>
      <c r="T534" s="22">
        <v>0.8</v>
      </c>
      <c r="U534" s="22">
        <v>0.8</v>
      </c>
      <c r="V534" s="22">
        <v>0.35</v>
      </c>
      <c r="W534" s="22">
        <v>0.35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10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0.35</v>
      </c>
      <c r="I535" s="22">
        <v>0.35</v>
      </c>
      <c r="J535" s="22">
        <v>0.8</v>
      </c>
      <c r="K535" s="22">
        <v>0.8</v>
      </c>
      <c r="L535" s="22">
        <v>0.8</v>
      </c>
      <c r="M535" s="22">
        <v>0.8</v>
      </c>
      <c r="N535" s="22">
        <v>0.8</v>
      </c>
      <c r="O535" s="22">
        <v>0.8</v>
      </c>
      <c r="P535" s="22">
        <v>0.8</v>
      </c>
      <c r="Q535" s="22">
        <v>0.8</v>
      </c>
      <c r="R535" s="22">
        <v>0.8</v>
      </c>
      <c r="S535" s="22">
        <v>0.8</v>
      </c>
      <c r="T535" s="22">
        <v>0.8</v>
      </c>
      <c r="U535" s="22">
        <v>0.8</v>
      </c>
      <c r="V535" s="22">
        <v>0.35</v>
      </c>
      <c r="W535" s="22">
        <v>0.35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10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0.35</v>
      </c>
      <c r="I536" s="22">
        <v>0.35</v>
      </c>
      <c r="J536" s="22">
        <v>0.8</v>
      </c>
      <c r="K536" s="22">
        <v>0.8</v>
      </c>
      <c r="L536" s="22">
        <v>0.8</v>
      </c>
      <c r="M536" s="22">
        <v>0.8</v>
      </c>
      <c r="N536" s="22">
        <v>0.8</v>
      </c>
      <c r="O536" s="22">
        <v>0.8</v>
      </c>
      <c r="P536" s="22">
        <v>0.8</v>
      </c>
      <c r="Q536" s="22">
        <v>0.8</v>
      </c>
      <c r="R536" s="22">
        <v>0.8</v>
      </c>
      <c r="S536" s="22">
        <v>0.8</v>
      </c>
      <c r="T536" s="22">
        <v>0.8</v>
      </c>
      <c r="U536" s="22">
        <v>0.8</v>
      </c>
      <c r="V536" s="22">
        <v>0.35</v>
      </c>
      <c r="W536" s="22">
        <v>0.35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10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0.35</v>
      </c>
      <c r="I537" s="22">
        <v>0.35</v>
      </c>
      <c r="J537" s="22">
        <v>0.8</v>
      </c>
      <c r="K537" s="22">
        <v>0.8</v>
      </c>
      <c r="L537" s="22">
        <v>0.8</v>
      </c>
      <c r="M537" s="22">
        <v>0.8</v>
      </c>
      <c r="N537" s="22">
        <v>0.8</v>
      </c>
      <c r="O537" s="22">
        <v>0.8</v>
      </c>
      <c r="P537" s="22">
        <v>0.8</v>
      </c>
      <c r="Q537" s="22">
        <v>0.8</v>
      </c>
      <c r="R537" s="22">
        <v>0.8</v>
      </c>
      <c r="S537" s="22">
        <v>0.8</v>
      </c>
      <c r="T537" s="22">
        <v>0.8</v>
      </c>
      <c r="U537" s="22">
        <v>0.8</v>
      </c>
      <c r="V537" s="22">
        <v>0.35</v>
      </c>
      <c r="W537" s="22">
        <v>0.35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10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0.35</v>
      </c>
      <c r="I538" s="22">
        <v>0.35</v>
      </c>
      <c r="J538" s="22">
        <v>0.8</v>
      </c>
      <c r="K538" s="22">
        <v>0.8</v>
      </c>
      <c r="L538" s="22">
        <v>0.8</v>
      </c>
      <c r="M538" s="22">
        <v>0.8</v>
      </c>
      <c r="N538" s="22">
        <v>0.8</v>
      </c>
      <c r="O538" s="22">
        <v>0.8</v>
      </c>
      <c r="P538" s="22">
        <v>0.8</v>
      </c>
      <c r="Q538" s="22">
        <v>0.8</v>
      </c>
      <c r="R538" s="22">
        <v>0.8</v>
      </c>
      <c r="S538" s="22">
        <v>0.8</v>
      </c>
      <c r="T538" s="22">
        <v>0.8</v>
      </c>
      <c r="U538" s="22">
        <v>0.8</v>
      </c>
      <c r="V538" s="22">
        <v>0.35</v>
      </c>
      <c r="W538" s="22">
        <v>0.35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10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0.35</v>
      </c>
      <c r="I539" s="22">
        <v>0.35</v>
      </c>
      <c r="J539" s="22">
        <v>0.8</v>
      </c>
      <c r="K539" s="22">
        <v>0.8</v>
      </c>
      <c r="L539" s="22">
        <v>0.8</v>
      </c>
      <c r="M539" s="22">
        <v>0.8</v>
      </c>
      <c r="N539" s="22">
        <v>0.8</v>
      </c>
      <c r="O539" s="22">
        <v>0.8</v>
      </c>
      <c r="P539" s="22">
        <v>0.8</v>
      </c>
      <c r="Q539" s="22">
        <v>0.8</v>
      </c>
      <c r="R539" s="22">
        <v>0.8</v>
      </c>
      <c r="S539" s="22">
        <v>0.8</v>
      </c>
      <c r="T539" s="22">
        <v>0.8</v>
      </c>
      <c r="U539" s="22">
        <v>0.8</v>
      </c>
      <c r="V539" s="22">
        <v>0.35</v>
      </c>
      <c r="W539" s="22">
        <v>0.35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10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0.35</v>
      </c>
      <c r="I540" s="22">
        <v>0.35</v>
      </c>
      <c r="J540" s="22">
        <v>0.8</v>
      </c>
      <c r="K540" s="22">
        <v>0.8</v>
      </c>
      <c r="L540" s="22">
        <v>0.8</v>
      </c>
      <c r="M540" s="22">
        <v>0.8</v>
      </c>
      <c r="N540" s="22">
        <v>0.8</v>
      </c>
      <c r="O540" s="22">
        <v>0.8</v>
      </c>
      <c r="P540" s="22">
        <v>0.8</v>
      </c>
      <c r="Q540" s="22">
        <v>0.8</v>
      </c>
      <c r="R540" s="22">
        <v>0.8</v>
      </c>
      <c r="S540" s="22">
        <v>0.8</v>
      </c>
      <c r="T540" s="22">
        <v>0.8</v>
      </c>
      <c r="U540" s="22">
        <v>0.8</v>
      </c>
      <c r="V540" s="22">
        <v>0.35</v>
      </c>
      <c r="W540" s="22">
        <v>0.35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 t="shared" ref="D543:N543" si="11">C543+1</f>
        <v>2</v>
      </c>
      <c r="E543" s="55">
        <f t="shared" si="11"/>
        <v>3</v>
      </c>
      <c r="F543" s="55">
        <f t="shared" si="11"/>
        <v>4</v>
      </c>
      <c r="G543" s="55">
        <f t="shared" si="11"/>
        <v>5</v>
      </c>
      <c r="H543" s="55">
        <f t="shared" si="11"/>
        <v>6</v>
      </c>
      <c r="I543" s="55">
        <f t="shared" si="11"/>
        <v>7</v>
      </c>
      <c r="J543" s="55">
        <f t="shared" si="11"/>
        <v>8</v>
      </c>
      <c r="K543" s="55">
        <f t="shared" si="11"/>
        <v>9</v>
      </c>
      <c r="L543" s="55">
        <f t="shared" si="11"/>
        <v>10</v>
      </c>
      <c r="M543" s="55">
        <f t="shared" si="11"/>
        <v>11</v>
      </c>
      <c r="N543" s="55">
        <f t="shared" si="11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6</v>
      </c>
      <c r="D553" s="67" t="s">
        <v>54</v>
      </c>
      <c r="E553" s="68"/>
      <c r="F553" s="12"/>
      <c r="G553" s="68" t="s">
        <v>161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">
        <v>19</v>
      </c>
      <c r="C556" s="55">
        <v>1</v>
      </c>
      <c r="D556" s="55">
        <f t="shared" ref="D556:Z556" si="12">C556+1</f>
        <v>2</v>
      </c>
      <c r="E556" s="55">
        <f t="shared" si="12"/>
        <v>3</v>
      </c>
      <c r="F556" s="55">
        <f t="shared" si="12"/>
        <v>4</v>
      </c>
      <c r="G556" s="55">
        <f t="shared" si="12"/>
        <v>5</v>
      </c>
      <c r="H556" s="55">
        <f t="shared" si="12"/>
        <v>6</v>
      </c>
      <c r="I556" s="55">
        <f t="shared" si="12"/>
        <v>7</v>
      </c>
      <c r="J556" s="55">
        <f t="shared" si="12"/>
        <v>8</v>
      </c>
      <c r="K556" s="55">
        <f t="shared" si="12"/>
        <v>9</v>
      </c>
      <c r="L556" s="55">
        <f t="shared" si="12"/>
        <v>10</v>
      </c>
      <c r="M556" s="55">
        <f t="shared" si="12"/>
        <v>11</v>
      </c>
      <c r="N556" s="55">
        <f t="shared" si="12"/>
        <v>12</v>
      </c>
      <c r="O556" s="55">
        <f t="shared" si="12"/>
        <v>13</v>
      </c>
      <c r="P556" s="55">
        <f t="shared" si="12"/>
        <v>14</v>
      </c>
      <c r="Q556" s="55">
        <f t="shared" si="12"/>
        <v>15</v>
      </c>
      <c r="R556" s="55">
        <f t="shared" si="12"/>
        <v>16</v>
      </c>
      <c r="S556" s="55">
        <f t="shared" si="12"/>
        <v>17</v>
      </c>
      <c r="T556" s="55">
        <f t="shared" si="12"/>
        <v>18</v>
      </c>
      <c r="U556" s="55">
        <f t="shared" si="12"/>
        <v>19</v>
      </c>
      <c r="V556" s="55">
        <f t="shared" si="12"/>
        <v>20</v>
      </c>
      <c r="W556" s="55">
        <f t="shared" si="12"/>
        <v>21</v>
      </c>
      <c r="X556" s="55">
        <f t="shared" si="12"/>
        <v>22</v>
      </c>
      <c r="Y556" s="55">
        <f t="shared" si="12"/>
        <v>23</v>
      </c>
      <c r="Z556" s="55">
        <f t="shared" si="12"/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0.35</v>
      </c>
      <c r="I557" s="22">
        <v>0.35</v>
      </c>
      <c r="J557" s="22">
        <v>0.8</v>
      </c>
      <c r="K557" s="22">
        <v>0.8</v>
      </c>
      <c r="L557" s="22">
        <v>0.8</v>
      </c>
      <c r="M557" s="22">
        <v>0.8</v>
      </c>
      <c r="N557" s="22">
        <v>0.8</v>
      </c>
      <c r="O557" s="22">
        <v>0.8</v>
      </c>
      <c r="P557" s="22">
        <v>0.8</v>
      </c>
      <c r="Q557" s="22">
        <v>0.8</v>
      </c>
      <c r="R557" s="22">
        <v>0.8</v>
      </c>
      <c r="S557" s="22">
        <v>0.8</v>
      </c>
      <c r="T557" s="22">
        <v>0.8</v>
      </c>
      <c r="U557" s="22">
        <v>0.8</v>
      </c>
      <c r="V557" s="22">
        <v>0.35</v>
      </c>
      <c r="W557" s="22">
        <v>0.35</v>
      </c>
      <c r="X557" s="22">
        <v>0</v>
      </c>
      <c r="Y557" s="22">
        <v>0</v>
      </c>
      <c r="Z557" s="22">
        <v>0</v>
      </c>
      <c r="AA557" s="28"/>
    </row>
    <row r="558" spans="1:27" x14ac:dyDescent="0.25">
      <c r="A558" s="34"/>
      <c r="B558" s="27">
        <f t="shared" ref="B558:B563" si="13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0.35</v>
      </c>
      <c r="I558" s="22">
        <v>0.35</v>
      </c>
      <c r="J558" s="22">
        <v>0.8</v>
      </c>
      <c r="K558" s="22">
        <v>0.8</v>
      </c>
      <c r="L558" s="22">
        <v>0.8</v>
      </c>
      <c r="M558" s="22">
        <v>0.8</v>
      </c>
      <c r="N558" s="22">
        <v>0.8</v>
      </c>
      <c r="O558" s="22">
        <v>0.8</v>
      </c>
      <c r="P558" s="22">
        <v>0.8</v>
      </c>
      <c r="Q558" s="22">
        <v>0.8</v>
      </c>
      <c r="R558" s="22">
        <v>0.8</v>
      </c>
      <c r="S558" s="22">
        <v>0.8</v>
      </c>
      <c r="T558" s="22">
        <v>0.8</v>
      </c>
      <c r="U558" s="22">
        <v>0.8</v>
      </c>
      <c r="V558" s="22">
        <v>0.35</v>
      </c>
      <c r="W558" s="22">
        <v>0.35</v>
      </c>
      <c r="X558" s="22">
        <v>0</v>
      </c>
      <c r="Y558" s="22">
        <v>0</v>
      </c>
      <c r="Z558" s="22">
        <v>0</v>
      </c>
      <c r="AA558" s="28"/>
    </row>
    <row r="559" spans="1:27" x14ac:dyDescent="0.25">
      <c r="A559" s="34"/>
      <c r="B559" s="27">
        <f t="shared" si="13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0.35</v>
      </c>
      <c r="I559" s="22">
        <v>0.35</v>
      </c>
      <c r="J559" s="22">
        <v>0.8</v>
      </c>
      <c r="K559" s="22">
        <v>0.8</v>
      </c>
      <c r="L559" s="22">
        <v>0.8</v>
      </c>
      <c r="M559" s="22">
        <v>0.8</v>
      </c>
      <c r="N559" s="22">
        <v>0.8</v>
      </c>
      <c r="O559" s="22">
        <v>0.8</v>
      </c>
      <c r="P559" s="22">
        <v>0.8</v>
      </c>
      <c r="Q559" s="22">
        <v>0.8</v>
      </c>
      <c r="R559" s="22">
        <v>0.8</v>
      </c>
      <c r="S559" s="22">
        <v>0.8</v>
      </c>
      <c r="T559" s="22">
        <v>0.8</v>
      </c>
      <c r="U559" s="22">
        <v>0.8</v>
      </c>
      <c r="V559" s="22">
        <v>0.35</v>
      </c>
      <c r="W559" s="22">
        <v>0.35</v>
      </c>
      <c r="X559" s="22">
        <v>0</v>
      </c>
      <c r="Y559" s="22">
        <v>0</v>
      </c>
      <c r="Z559" s="22">
        <v>0</v>
      </c>
      <c r="AA559" s="28"/>
    </row>
    <row r="560" spans="1:27" x14ac:dyDescent="0.25">
      <c r="A560" s="34"/>
      <c r="B560" s="27">
        <f t="shared" si="13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0.35</v>
      </c>
      <c r="I560" s="22">
        <v>0.35</v>
      </c>
      <c r="J560" s="22">
        <v>0.8</v>
      </c>
      <c r="K560" s="22">
        <v>0.8</v>
      </c>
      <c r="L560" s="22">
        <v>0.8</v>
      </c>
      <c r="M560" s="22">
        <v>0.8</v>
      </c>
      <c r="N560" s="22">
        <v>0.8</v>
      </c>
      <c r="O560" s="22">
        <v>0.8</v>
      </c>
      <c r="P560" s="22">
        <v>0.8</v>
      </c>
      <c r="Q560" s="22">
        <v>0.8</v>
      </c>
      <c r="R560" s="22">
        <v>0.8</v>
      </c>
      <c r="S560" s="22">
        <v>0.8</v>
      </c>
      <c r="T560" s="22">
        <v>0.8</v>
      </c>
      <c r="U560" s="22">
        <v>0.8</v>
      </c>
      <c r="V560" s="22">
        <v>0.35</v>
      </c>
      <c r="W560" s="22">
        <v>0.35</v>
      </c>
      <c r="X560" s="22">
        <v>0</v>
      </c>
      <c r="Y560" s="22">
        <v>0</v>
      </c>
      <c r="Z560" s="22">
        <v>0</v>
      </c>
      <c r="AA560" s="28"/>
    </row>
    <row r="561" spans="1:27" x14ac:dyDescent="0.25">
      <c r="A561" s="34"/>
      <c r="B561" s="27">
        <f t="shared" si="13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0.35</v>
      </c>
      <c r="I561" s="22">
        <v>0.35</v>
      </c>
      <c r="J561" s="22">
        <v>0.8</v>
      </c>
      <c r="K561" s="22">
        <v>0.8</v>
      </c>
      <c r="L561" s="22">
        <v>0.8</v>
      </c>
      <c r="M561" s="22">
        <v>0.8</v>
      </c>
      <c r="N561" s="22">
        <v>0.8</v>
      </c>
      <c r="O561" s="22">
        <v>0.8</v>
      </c>
      <c r="P561" s="22">
        <v>0.8</v>
      </c>
      <c r="Q561" s="22">
        <v>0.8</v>
      </c>
      <c r="R561" s="22">
        <v>0.8</v>
      </c>
      <c r="S561" s="22">
        <v>0.8</v>
      </c>
      <c r="T561" s="22">
        <v>0.8</v>
      </c>
      <c r="U561" s="22">
        <v>0.8</v>
      </c>
      <c r="V561" s="22">
        <v>0.35</v>
      </c>
      <c r="W561" s="22">
        <v>0.35</v>
      </c>
      <c r="X561" s="22">
        <v>0</v>
      </c>
      <c r="Y561" s="22">
        <v>0</v>
      </c>
      <c r="Z561" s="22">
        <v>0</v>
      </c>
      <c r="AA561" s="28"/>
    </row>
    <row r="562" spans="1:27" x14ac:dyDescent="0.25">
      <c r="A562" s="34"/>
      <c r="B562" s="27">
        <f t="shared" si="13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0.35</v>
      </c>
      <c r="I562" s="22">
        <v>0.35</v>
      </c>
      <c r="J562" s="22">
        <v>0.8</v>
      </c>
      <c r="K562" s="22">
        <v>0.8</v>
      </c>
      <c r="L562" s="22">
        <v>0.8</v>
      </c>
      <c r="M562" s="22">
        <v>0.8</v>
      </c>
      <c r="N562" s="22">
        <v>0.8</v>
      </c>
      <c r="O562" s="22">
        <v>0.8</v>
      </c>
      <c r="P562" s="22">
        <v>0.8</v>
      </c>
      <c r="Q562" s="22">
        <v>0.8</v>
      </c>
      <c r="R562" s="22">
        <v>0.8</v>
      </c>
      <c r="S562" s="22">
        <v>0.8</v>
      </c>
      <c r="T562" s="22">
        <v>0.8</v>
      </c>
      <c r="U562" s="22">
        <v>0.8</v>
      </c>
      <c r="V562" s="22">
        <v>0.35</v>
      </c>
      <c r="W562" s="22">
        <v>0.35</v>
      </c>
      <c r="X562" s="22">
        <v>0</v>
      </c>
      <c r="Y562" s="22">
        <v>0</v>
      </c>
      <c r="Z562" s="22">
        <v>0</v>
      </c>
      <c r="AA562" s="28"/>
    </row>
    <row r="563" spans="1:27" x14ac:dyDescent="0.25">
      <c r="A563" s="34"/>
      <c r="B563" s="27">
        <f t="shared" si="13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0.35</v>
      </c>
      <c r="I563" s="22">
        <v>0.35</v>
      </c>
      <c r="J563" s="22">
        <v>0.8</v>
      </c>
      <c r="K563" s="22">
        <v>0.8</v>
      </c>
      <c r="L563" s="22">
        <v>0.8</v>
      </c>
      <c r="M563" s="22">
        <v>0.8</v>
      </c>
      <c r="N563" s="22">
        <v>0.8</v>
      </c>
      <c r="O563" s="22">
        <v>0.8</v>
      </c>
      <c r="P563" s="22">
        <v>0.8</v>
      </c>
      <c r="Q563" s="22">
        <v>0.8</v>
      </c>
      <c r="R563" s="22">
        <v>0.8</v>
      </c>
      <c r="S563" s="22">
        <v>0.8</v>
      </c>
      <c r="T563" s="22">
        <v>0.8</v>
      </c>
      <c r="U563" s="22">
        <v>0.8</v>
      </c>
      <c r="V563" s="22">
        <v>0.35</v>
      </c>
      <c r="W563" s="22">
        <v>0.35</v>
      </c>
      <c r="X563" s="22">
        <v>0</v>
      </c>
      <c r="Y563" s="22">
        <v>0</v>
      </c>
      <c r="Z563" s="22">
        <v>0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49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 t="shared" ref="D566:N566" si="14">C566+1</f>
        <v>2</v>
      </c>
      <c r="E566" s="55">
        <f t="shared" si="14"/>
        <v>3</v>
      </c>
      <c r="F566" s="55">
        <f t="shared" si="14"/>
        <v>4</v>
      </c>
      <c r="G566" s="55">
        <f t="shared" si="14"/>
        <v>5</v>
      </c>
      <c r="H566" s="55">
        <f t="shared" si="14"/>
        <v>6</v>
      </c>
      <c r="I566" s="55">
        <f t="shared" si="14"/>
        <v>7</v>
      </c>
      <c r="J566" s="55">
        <f t="shared" si="14"/>
        <v>8</v>
      </c>
      <c r="K566" s="55">
        <f t="shared" si="14"/>
        <v>9</v>
      </c>
      <c r="L566" s="55">
        <f t="shared" si="14"/>
        <v>10</v>
      </c>
      <c r="M566" s="55">
        <f t="shared" si="14"/>
        <v>11</v>
      </c>
      <c r="N566" s="55">
        <f t="shared" si="14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113</v>
      </c>
      <c r="E576" s="68"/>
      <c r="F576" s="68"/>
      <c r="G576" s="68">
        <f>$K$142</f>
        <v>0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 t="shared" ref="D579:Z579" si="15">C579+1</f>
        <v>2</v>
      </c>
      <c r="E579" s="55">
        <f t="shared" si="15"/>
        <v>3</v>
      </c>
      <c r="F579" s="55">
        <f t="shared" si="15"/>
        <v>4</v>
      </c>
      <c r="G579" s="55">
        <f t="shared" si="15"/>
        <v>5</v>
      </c>
      <c r="H579" s="55">
        <f t="shared" si="15"/>
        <v>6</v>
      </c>
      <c r="I579" s="55">
        <f t="shared" si="15"/>
        <v>7</v>
      </c>
      <c r="J579" s="55">
        <f t="shared" si="15"/>
        <v>8</v>
      </c>
      <c r="K579" s="55">
        <f t="shared" si="15"/>
        <v>9</v>
      </c>
      <c r="L579" s="55">
        <f t="shared" si="15"/>
        <v>10</v>
      </c>
      <c r="M579" s="55">
        <f t="shared" si="15"/>
        <v>11</v>
      </c>
      <c r="N579" s="55">
        <f t="shared" si="15"/>
        <v>12</v>
      </c>
      <c r="O579" s="55">
        <f t="shared" si="15"/>
        <v>13</v>
      </c>
      <c r="P579" s="55">
        <f t="shared" si="15"/>
        <v>14</v>
      </c>
      <c r="Q579" s="55">
        <f t="shared" si="15"/>
        <v>15</v>
      </c>
      <c r="R579" s="55">
        <f t="shared" si="15"/>
        <v>16</v>
      </c>
      <c r="S579" s="55">
        <f t="shared" si="15"/>
        <v>17</v>
      </c>
      <c r="T579" s="55">
        <f t="shared" si="15"/>
        <v>18</v>
      </c>
      <c r="U579" s="55">
        <f t="shared" si="15"/>
        <v>19</v>
      </c>
      <c r="V579" s="55">
        <f t="shared" si="15"/>
        <v>20</v>
      </c>
      <c r="W579" s="55">
        <f t="shared" si="15"/>
        <v>21</v>
      </c>
      <c r="X579" s="55">
        <f t="shared" si="15"/>
        <v>22</v>
      </c>
      <c r="Y579" s="55">
        <f t="shared" si="15"/>
        <v>23</v>
      </c>
      <c r="Z579" s="55">
        <f t="shared" si="15"/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0.35</v>
      </c>
      <c r="I580" s="22">
        <v>0.35</v>
      </c>
      <c r="J580" s="22">
        <v>0.8</v>
      </c>
      <c r="K580" s="22">
        <v>0.8</v>
      </c>
      <c r="L580" s="22">
        <v>0.8</v>
      </c>
      <c r="M580" s="22">
        <v>0.8</v>
      </c>
      <c r="N580" s="22">
        <v>0.8</v>
      </c>
      <c r="O580" s="22">
        <v>0.8</v>
      </c>
      <c r="P580" s="22">
        <v>0.8</v>
      </c>
      <c r="Q580" s="22">
        <v>0.8</v>
      </c>
      <c r="R580" s="22">
        <v>0.8</v>
      </c>
      <c r="S580" s="22">
        <v>0.8</v>
      </c>
      <c r="T580" s="22">
        <v>0.8</v>
      </c>
      <c r="U580" s="22">
        <v>0.8</v>
      </c>
      <c r="V580" s="22">
        <v>0.35</v>
      </c>
      <c r="W580" s="22">
        <v>0.35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16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0.35</v>
      </c>
      <c r="I581" s="22">
        <v>0.35</v>
      </c>
      <c r="J581" s="22">
        <v>0.8</v>
      </c>
      <c r="K581" s="22">
        <v>0.8</v>
      </c>
      <c r="L581" s="22">
        <v>0.8</v>
      </c>
      <c r="M581" s="22">
        <v>0.8</v>
      </c>
      <c r="N581" s="22">
        <v>0.8</v>
      </c>
      <c r="O581" s="22">
        <v>0.8</v>
      </c>
      <c r="P581" s="22">
        <v>0.8</v>
      </c>
      <c r="Q581" s="22">
        <v>0.8</v>
      </c>
      <c r="R581" s="22">
        <v>0.8</v>
      </c>
      <c r="S581" s="22">
        <v>0.8</v>
      </c>
      <c r="T581" s="22">
        <v>0.8</v>
      </c>
      <c r="U581" s="22">
        <v>0.8</v>
      </c>
      <c r="V581" s="22">
        <v>0.35</v>
      </c>
      <c r="W581" s="22">
        <v>0.35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16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0.35</v>
      </c>
      <c r="I582" s="22">
        <v>0.35</v>
      </c>
      <c r="J582" s="22">
        <v>0.8</v>
      </c>
      <c r="K582" s="22">
        <v>0.8</v>
      </c>
      <c r="L582" s="22">
        <v>0.8</v>
      </c>
      <c r="M582" s="22">
        <v>0.8</v>
      </c>
      <c r="N582" s="22">
        <v>0.8</v>
      </c>
      <c r="O582" s="22">
        <v>0.8</v>
      </c>
      <c r="P582" s="22">
        <v>0.8</v>
      </c>
      <c r="Q582" s="22">
        <v>0.8</v>
      </c>
      <c r="R582" s="22">
        <v>0.8</v>
      </c>
      <c r="S582" s="22">
        <v>0.8</v>
      </c>
      <c r="T582" s="22">
        <v>0.8</v>
      </c>
      <c r="U582" s="22">
        <v>0.8</v>
      </c>
      <c r="V582" s="22">
        <v>0.35</v>
      </c>
      <c r="W582" s="22">
        <v>0.35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16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0.35</v>
      </c>
      <c r="I583" s="22">
        <v>0.35</v>
      </c>
      <c r="J583" s="22">
        <v>0.8</v>
      </c>
      <c r="K583" s="22">
        <v>0.8</v>
      </c>
      <c r="L583" s="22">
        <v>0.8</v>
      </c>
      <c r="M583" s="22">
        <v>0.8</v>
      </c>
      <c r="N583" s="22">
        <v>0.8</v>
      </c>
      <c r="O583" s="22">
        <v>0.8</v>
      </c>
      <c r="P583" s="22">
        <v>0.8</v>
      </c>
      <c r="Q583" s="22">
        <v>0.8</v>
      </c>
      <c r="R583" s="22">
        <v>0.8</v>
      </c>
      <c r="S583" s="22">
        <v>0.8</v>
      </c>
      <c r="T583" s="22">
        <v>0.8</v>
      </c>
      <c r="U583" s="22">
        <v>0.8</v>
      </c>
      <c r="V583" s="22">
        <v>0.35</v>
      </c>
      <c r="W583" s="22">
        <v>0.35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16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0.35</v>
      </c>
      <c r="I584" s="22">
        <v>0.35</v>
      </c>
      <c r="J584" s="22">
        <v>0.8</v>
      </c>
      <c r="K584" s="22">
        <v>0.8</v>
      </c>
      <c r="L584" s="22">
        <v>0.8</v>
      </c>
      <c r="M584" s="22">
        <v>0.8</v>
      </c>
      <c r="N584" s="22">
        <v>0.8</v>
      </c>
      <c r="O584" s="22">
        <v>0.8</v>
      </c>
      <c r="P584" s="22">
        <v>0.8</v>
      </c>
      <c r="Q584" s="22">
        <v>0.8</v>
      </c>
      <c r="R584" s="22">
        <v>0.8</v>
      </c>
      <c r="S584" s="22">
        <v>0.8</v>
      </c>
      <c r="T584" s="22">
        <v>0.8</v>
      </c>
      <c r="U584" s="22">
        <v>0.8</v>
      </c>
      <c r="V584" s="22">
        <v>0.35</v>
      </c>
      <c r="W584" s="22">
        <v>0.35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16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0.35</v>
      </c>
      <c r="I585" s="22">
        <v>0.35</v>
      </c>
      <c r="J585" s="22">
        <v>0.8</v>
      </c>
      <c r="K585" s="22">
        <v>0.8</v>
      </c>
      <c r="L585" s="22">
        <v>0.8</v>
      </c>
      <c r="M585" s="22">
        <v>0.8</v>
      </c>
      <c r="N585" s="22">
        <v>0.8</v>
      </c>
      <c r="O585" s="22">
        <v>0.8</v>
      </c>
      <c r="P585" s="22">
        <v>0.8</v>
      </c>
      <c r="Q585" s="22">
        <v>0.8</v>
      </c>
      <c r="R585" s="22">
        <v>0.8</v>
      </c>
      <c r="S585" s="22">
        <v>0.8</v>
      </c>
      <c r="T585" s="22">
        <v>0.8</v>
      </c>
      <c r="U585" s="22">
        <v>0.8</v>
      </c>
      <c r="V585" s="22">
        <v>0.35</v>
      </c>
      <c r="W585" s="22">
        <v>0.35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16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0.35</v>
      </c>
      <c r="I586" s="22">
        <v>0.35</v>
      </c>
      <c r="J586" s="22">
        <v>0.8</v>
      </c>
      <c r="K586" s="22">
        <v>0.8</v>
      </c>
      <c r="L586" s="22">
        <v>0.8</v>
      </c>
      <c r="M586" s="22">
        <v>0.8</v>
      </c>
      <c r="N586" s="22">
        <v>0.8</v>
      </c>
      <c r="O586" s="22">
        <v>0.8</v>
      </c>
      <c r="P586" s="22">
        <v>0.8</v>
      </c>
      <c r="Q586" s="22">
        <v>0.8</v>
      </c>
      <c r="R586" s="22">
        <v>0.8</v>
      </c>
      <c r="S586" s="22">
        <v>0.8</v>
      </c>
      <c r="T586" s="22">
        <v>0.8</v>
      </c>
      <c r="U586" s="22">
        <v>0.8</v>
      </c>
      <c r="V586" s="22">
        <v>0.35</v>
      </c>
      <c r="W586" s="22">
        <v>0.35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49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 t="shared" ref="D589:N589" si="17">C589+1</f>
        <v>2</v>
      </c>
      <c r="E589" s="55">
        <f t="shared" si="17"/>
        <v>3</v>
      </c>
      <c r="F589" s="55">
        <f t="shared" si="17"/>
        <v>4</v>
      </c>
      <c r="G589" s="55">
        <f t="shared" si="17"/>
        <v>5</v>
      </c>
      <c r="H589" s="55">
        <f t="shared" si="17"/>
        <v>6</v>
      </c>
      <c r="I589" s="55">
        <f t="shared" si="17"/>
        <v>7</v>
      </c>
      <c r="J589" s="55">
        <f t="shared" si="17"/>
        <v>8</v>
      </c>
      <c r="K589" s="55">
        <f t="shared" si="17"/>
        <v>9</v>
      </c>
      <c r="L589" s="55">
        <f t="shared" si="17"/>
        <v>10</v>
      </c>
      <c r="M589" s="55">
        <f t="shared" si="17"/>
        <v>11</v>
      </c>
      <c r="N589" s="55">
        <f t="shared" si="17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D575:E575"/>
    <mergeCell ref="F575:L575"/>
    <mergeCell ref="D576:E576"/>
    <mergeCell ref="F576:L576"/>
    <mergeCell ref="D530:E530"/>
    <mergeCell ref="G530:Q530"/>
    <mergeCell ref="D552:E552"/>
    <mergeCell ref="G552:M552"/>
    <mergeCell ref="D553:E553"/>
    <mergeCell ref="G553:M553"/>
    <mergeCell ref="C565:N565"/>
    <mergeCell ref="B573:Z573"/>
    <mergeCell ref="D423:E423"/>
    <mergeCell ref="F423:L423"/>
    <mergeCell ref="D424:E424"/>
    <mergeCell ref="F424:L424"/>
    <mergeCell ref="D452:E452"/>
    <mergeCell ref="G452:Q452"/>
    <mergeCell ref="C426:Z426"/>
    <mergeCell ref="C436:N436"/>
    <mergeCell ref="B445:Z445"/>
    <mergeCell ref="C447:F447"/>
    <mergeCell ref="D448:V448"/>
    <mergeCell ref="D449:V449"/>
    <mergeCell ref="D376:E376"/>
    <mergeCell ref="G376:Q376"/>
    <mergeCell ref="D377:E377"/>
    <mergeCell ref="G377:Q377"/>
    <mergeCell ref="D378:E378"/>
    <mergeCell ref="G378:Q378"/>
    <mergeCell ref="D302:E302"/>
    <mergeCell ref="G302:Q302"/>
    <mergeCell ref="D324:E324"/>
    <mergeCell ref="G324:M324"/>
    <mergeCell ref="D325:E325"/>
    <mergeCell ref="G325:M325"/>
    <mergeCell ref="C360:N360"/>
    <mergeCell ref="B369:Z369"/>
    <mergeCell ref="C371:F371"/>
    <mergeCell ref="D372:V372"/>
    <mergeCell ref="D373:V373"/>
    <mergeCell ref="B374:Z374"/>
    <mergeCell ref="C314:N314"/>
    <mergeCell ref="B322:Y322"/>
    <mergeCell ref="C327:Z327"/>
    <mergeCell ref="C337:N337"/>
    <mergeCell ref="B345:Z345"/>
    <mergeCell ref="C350:Z350"/>
    <mergeCell ref="D226:E226"/>
    <mergeCell ref="G226:Q226"/>
    <mergeCell ref="D248:E248"/>
    <mergeCell ref="G248:M248"/>
    <mergeCell ref="D249:E249"/>
    <mergeCell ref="G249:M249"/>
    <mergeCell ref="D150:E150"/>
    <mergeCell ref="G150:Q150"/>
    <mergeCell ref="D172:E172"/>
    <mergeCell ref="G172:M172"/>
    <mergeCell ref="D173:E173"/>
    <mergeCell ref="G173:M173"/>
    <mergeCell ref="B246:Y246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75:Z175"/>
    <mergeCell ref="C578:Z578"/>
    <mergeCell ref="C588:N588"/>
    <mergeCell ref="D119:F119"/>
    <mergeCell ref="B5:C5"/>
    <mergeCell ref="D5:P5"/>
    <mergeCell ref="B6:C6"/>
    <mergeCell ref="B7:C7"/>
    <mergeCell ref="B8:C8"/>
    <mergeCell ref="D525:V525"/>
    <mergeCell ref="B526:Z526"/>
    <mergeCell ref="C532:Z532"/>
    <mergeCell ref="C542:N542"/>
    <mergeCell ref="B550:Y550"/>
    <mergeCell ref="C555:Z555"/>
    <mergeCell ref="D528:E528"/>
    <mergeCell ref="G528:Q528"/>
    <mergeCell ref="D529:E529"/>
    <mergeCell ref="G529:Q529"/>
    <mergeCell ref="B497:Z497"/>
    <mergeCell ref="C502:Z502"/>
    <mergeCell ref="C512:N512"/>
    <mergeCell ref="B521:Z521"/>
    <mergeCell ref="C523:F523"/>
    <mergeCell ref="D524:V524"/>
    <mergeCell ref="D500:E500"/>
    <mergeCell ref="F500:L500"/>
    <mergeCell ref="B450:Z450"/>
    <mergeCell ref="C456:Z456"/>
    <mergeCell ref="C466:N466"/>
    <mergeCell ref="B474:Y474"/>
    <mergeCell ref="C479:Z479"/>
    <mergeCell ref="C489:N489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D499:E499"/>
    <mergeCell ref="F499:L499"/>
    <mergeCell ref="C380:Z380"/>
    <mergeCell ref="C390:N390"/>
    <mergeCell ref="B398:Y398"/>
    <mergeCell ref="C403:Z403"/>
    <mergeCell ref="C413:N413"/>
    <mergeCell ref="B421:Z421"/>
    <mergeCell ref="D400:E400"/>
    <mergeCell ref="G400:M400"/>
    <mergeCell ref="D401:E401"/>
    <mergeCell ref="G401:M401"/>
    <mergeCell ref="D347:E347"/>
    <mergeCell ref="F347:L347"/>
    <mergeCell ref="D348:E348"/>
    <mergeCell ref="F348:L348"/>
    <mergeCell ref="B293:Z293"/>
    <mergeCell ref="D296:V296"/>
    <mergeCell ref="D297:V297"/>
    <mergeCell ref="B298:Z298"/>
    <mergeCell ref="C304:Z304"/>
    <mergeCell ref="D300:E300"/>
    <mergeCell ref="G300:Q300"/>
    <mergeCell ref="D301:E301"/>
    <mergeCell ref="G301:Q301"/>
    <mergeCell ref="C295:H295"/>
    <mergeCell ref="C251:Z251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122:Z122"/>
    <mergeCell ref="C132:N132"/>
    <mergeCell ref="B141:Z141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91"/>
  <sheetViews>
    <sheetView topLeftCell="A139" zoomScale="130" zoomScaleNormal="130" workbookViewId="0">
      <selection activeCell="C144" sqref="C144"/>
    </sheetView>
  </sheetViews>
  <sheetFormatPr baseColWidth="10" defaultColWidth="11.42578125" defaultRowHeight="12.75" x14ac:dyDescent="0.2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  <col min="28" max="29" width="2.85546875" style="1" customWidth="1"/>
    <col min="30" max="16384" width="11.42578125" style="1"/>
  </cols>
  <sheetData>
    <row r="1" spans="1:27" ht="17.25" customHeight="1" thickBot="1" x14ac:dyDescent="0.3">
      <c r="A1" s="90" t="s">
        <v>121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">
      <c r="A5" s="17"/>
      <c r="B5" s="99" t="s">
        <v>10</v>
      </c>
      <c r="C5" s="99"/>
      <c r="D5" s="101" t="s">
        <v>165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">
      <c r="A9" s="17"/>
      <c r="B9" s="100" t="s">
        <v>16</v>
      </c>
      <c r="C9" s="100"/>
      <c r="D9" s="22">
        <v>16</v>
      </c>
      <c r="E9" s="23">
        <v>30</v>
      </c>
      <c r="AA9" s="19"/>
    </row>
    <row r="10" spans="1:27" x14ac:dyDescent="0.2">
      <c r="A10" s="17"/>
      <c r="AA10" s="19"/>
    </row>
    <row r="11" spans="1:27" x14ac:dyDescent="0.2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0.3</v>
      </c>
      <c r="K13" s="10">
        <v>0.1</v>
      </c>
      <c r="L13" s="10">
        <v>0.05</v>
      </c>
      <c r="M13" s="10">
        <v>0.05</v>
      </c>
      <c r="N13" s="10">
        <v>0.1</v>
      </c>
      <c r="O13" s="10">
        <v>0.15</v>
      </c>
      <c r="P13" s="10">
        <v>0.05</v>
      </c>
      <c r="Q13" s="10">
        <v>0.05</v>
      </c>
      <c r="R13" s="10">
        <v>0.05</v>
      </c>
      <c r="S13" s="10">
        <v>0.1</v>
      </c>
      <c r="T13" s="10">
        <v>0.2</v>
      </c>
      <c r="U13" s="10">
        <v>0.1</v>
      </c>
      <c r="V13" s="10">
        <v>0.05</v>
      </c>
      <c r="W13" s="10">
        <v>0.05</v>
      </c>
      <c r="X13" s="10">
        <v>0.05</v>
      </c>
      <c r="Y13" s="10">
        <v>0</v>
      </c>
      <c r="Z13" s="10">
        <v>0</v>
      </c>
      <c r="AA13" s="28"/>
    </row>
    <row r="14" spans="1:27" x14ac:dyDescent="0.2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0.3</v>
      </c>
      <c r="K14" s="10">
        <v>0.1</v>
      </c>
      <c r="L14" s="10">
        <v>0.05</v>
      </c>
      <c r="M14" s="10">
        <v>0.05</v>
      </c>
      <c r="N14" s="10">
        <v>0.1</v>
      </c>
      <c r="O14" s="10">
        <v>0.15</v>
      </c>
      <c r="P14" s="10">
        <v>0.05</v>
      </c>
      <c r="Q14" s="10">
        <v>0.05</v>
      </c>
      <c r="R14" s="10">
        <v>0.05</v>
      </c>
      <c r="S14" s="10">
        <v>0.1</v>
      </c>
      <c r="T14" s="10">
        <v>0.2</v>
      </c>
      <c r="U14" s="10">
        <v>0.1</v>
      </c>
      <c r="V14" s="10">
        <v>0.05</v>
      </c>
      <c r="W14" s="10">
        <v>0.05</v>
      </c>
      <c r="X14" s="10">
        <v>0.05</v>
      </c>
      <c r="Y14" s="10">
        <v>0</v>
      </c>
      <c r="Z14" s="10">
        <v>0</v>
      </c>
      <c r="AA14" s="28"/>
    </row>
    <row r="15" spans="1:27" x14ac:dyDescent="0.2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0.3</v>
      </c>
      <c r="K15" s="10">
        <v>0.1</v>
      </c>
      <c r="L15" s="10">
        <v>0.05</v>
      </c>
      <c r="M15" s="10">
        <v>0.05</v>
      </c>
      <c r="N15" s="10">
        <v>0.1</v>
      </c>
      <c r="O15" s="10">
        <v>0.15</v>
      </c>
      <c r="P15" s="10">
        <v>0.05</v>
      </c>
      <c r="Q15" s="10">
        <v>0.05</v>
      </c>
      <c r="R15" s="10">
        <v>0.05</v>
      </c>
      <c r="S15" s="10">
        <v>0.1</v>
      </c>
      <c r="T15" s="10">
        <v>0.2</v>
      </c>
      <c r="U15" s="10">
        <v>0.1</v>
      </c>
      <c r="V15" s="10">
        <v>0.05</v>
      </c>
      <c r="W15" s="10">
        <v>0.05</v>
      </c>
      <c r="X15" s="10">
        <v>0.05</v>
      </c>
      <c r="Y15" s="10">
        <v>0</v>
      </c>
      <c r="Z15" s="10">
        <v>0</v>
      </c>
      <c r="AA15" s="28"/>
    </row>
    <row r="16" spans="1:27" x14ac:dyDescent="0.2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0.3</v>
      </c>
      <c r="K16" s="10">
        <v>0.1</v>
      </c>
      <c r="L16" s="10">
        <v>0.05</v>
      </c>
      <c r="M16" s="10">
        <v>0.05</v>
      </c>
      <c r="N16" s="10">
        <v>0.1</v>
      </c>
      <c r="O16" s="10">
        <v>0.15</v>
      </c>
      <c r="P16" s="10">
        <v>0.05</v>
      </c>
      <c r="Q16" s="10">
        <v>0.05</v>
      </c>
      <c r="R16" s="10">
        <v>0.05</v>
      </c>
      <c r="S16" s="10">
        <v>0.1</v>
      </c>
      <c r="T16" s="10">
        <v>0.2</v>
      </c>
      <c r="U16" s="10">
        <v>0.1</v>
      </c>
      <c r="V16" s="10">
        <v>0.05</v>
      </c>
      <c r="W16" s="10">
        <v>0.05</v>
      </c>
      <c r="X16" s="10">
        <v>0.05</v>
      </c>
      <c r="Y16" s="10">
        <v>0</v>
      </c>
      <c r="Z16" s="10">
        <v>0</v>
      </c>
      <c r="AA16" s="28"/>
    </row>
    <row r="17" spans="1:29" x14ac:dyDescent="0.2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0.3</v>
      </c>
      <c r="K17" s="10">
        <v>0.1</v>
      </c>
      <c r="L17" s="10">
        <v>0.05</v>
      </c>
      <c r="M17" s="10">
        <v>0.05</v>
      </c>
      <c r="N17" s="10">
        <v>0.1</v>
      </c>
      <c r="O17" s="10">
        <v>0.15</v>
      </c>
      <c r="P17" s="10">
        <v>0.05</v>
      </c>
      <c r="Q17" s="10">
        <v>0.05</v>
      </c>
      <c r="R17" s="10">
        <v>0.05</v>
      </c>
      <c r="S17" s="10">
        <v>0.1</v>
      </c>
      <c r="T17" s="10">
        <v>0.2</v>
      </c>
      <c r="U17" s="10">
        <v>0.1</v>
      </c>
      <c r="V17" s="10">
        <v>0.05</v>
      </c>
      <c r="W17" s="10">
        <v>0.05</v>
      </c>
      <c r="X17" s="10">
        <v>0.05</v>
      </c>
      <c r="Y17" s="10">
        <v>0</v>
      </c>
      <c r="Z17" s="10">
        <v>0</v>
      </c>
      <c r="AA17" s="28"/>
    </row>
    <row r="18" spans="1:29" x14ac:dyDescent="0.2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0.2</v>
      </c>
      <c r="K18" s="10">
        <v>0.2</v>
      </c>
      <c r="L18" s="10">
        <v>0.1</v>
      </c>
      <c r="M18" s="10">
        <v>0.1</v>
      </c>
      <c r="N18" s="10">
        <v>0.1</v>
      </c>
      <c r="O18" s="10">
        <v>0.15</v>
      </c>
      <c r="P18" s="10">
        <v>0.05</v>
      </c>
      <c r="Q18" s="10">
        <v>0.05</v>
      </c>
      <c r="R18" s="10">
        <v>0.05</v>
      </c>
      <c r="S18" s="10">
        <v>0.1</v>
      </c>
      <c r="T18" s="10">
        <v>0.1</v>
      </c>
      <c r="U18" s="10">
        <v>0.1</v>
      </c>
      <c r="V18" s="10">
        <v>0.1</v>
      </c>
      <c r="W18" s="10">
        <v>0.05</v>
      </c>
      <c r="X18" s="10">
        <v>0.05</v>
      </c>
      <c r="Y18" s="10">
        <v>0</v>
      </c>
      <c r="Z18" s="10">
        <v>0</v>
      </c>
      <c r="AA18" s="28"/>
    </row>
    <row r="19" spans="1:29" x14ac:dyDescent="0.2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0.2</v>
      </c>
      <c r="K19" s="10">
        <v>0.2</v>
      </c>
      <c r="L19" s="10">
        <v>0.1</v>
      </c>
      <c r="M19" s="10">
        <v>0.1</v>
      </c>
      <c r="N19" s="10">
        <v>0.1</v>
      </c>
      <c r="O19" s="10">
        <v>0.15</v>
      </c>
      <c r="P19" s="10">
        <v>0.05</v>
      </c>
      <c r="Q19" s="10">
        <v>0.05</v>
      </c>
      <c r="R19" s="10">
        <v>0.05</v>
      </c>
      <c r="S19" s="10">
        <v>0.1</v>
      </c>
      <c r="T19" s="10">
        <v>0.1</v>
      </c>
      <c r="U19" s="10">
        <v>0.1</v>
      </c>
      <c r="V19" s="10">
        <v>0.1</v>
      </c>
      <c r="W19" s="10">
        <v>0.05</v>
      </c>
      <c r="X19" s="10">
        <v>0.05</v>
      </c>
      <c r="Y19" s="10">
        <v>0</v>
      </c>
      <c r="Z19" s="10">
        <v>0</v>
      </c>
      <c r="AA19" s="28"/>
    </row>
    <row r="20" spans="1:29" x14ac:dyDescent="0.2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9" x14ac:dyDescent="0.2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9" x14ac:dyDescent="0.2">
      <c r="A22" s="17"/>
      <c r="B22" s="26" t="s">
        <v>21</v>
      </c>
      <c r="C22" s="29">
        <v>1</v>
      </c>
      <c r="D22" s="27">
        <f t="shared" ref="D22:N22" si="2">C22+1</f>
        <v>2</v>
      </c>
      <c r="E22" s="27">
        <f t="shared" si="2"/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9" x14ac:dyDescent="0.2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9" x14ac:dyDescent="0.2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9" x14ac:dyDescent="0.2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9" x14ac:dyDescent="0.2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9" x14ac:dyDescent="0.2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  <c r="AC27" s="2"/>
    </row>
    <row r="28" spans="1:29" x14ac:dyDescent="0.2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9" x14ac:dyDescent="0.2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  <c r="AC29" s="3"/>
    </row>
    <row r="30" spans="1:29" x14ac:dyDescent="0.2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  <c r="AC30" s="3"/>
    </row>
    <row r="31" spans="1:29" x14ac:dyDescent="0.2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  <c r="AC31" s="3"/>
    </row>
    <row r="32" spans="1:29" x14ac:dyDescent="0.2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  <c r="AC32" s="3"/>
    </row>
    <row r="33" spans="1:29" x14ac:dyDescent="0.2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f>'[2]Logements collectifs'!S34</f>
        <v>1</v>
      </c>
      <c r="R33" s="22">
        <f>'[2]Logements collectifs'!T34</f>
        <v>1</v>
      </c>
      <c r="S33" s="22">
        <f>'[2]Logements collectifs'!U34</f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  <c r="AC33" s="3"/>
    </row>
    <row r="34" spans="1:29" x14ac:dyDescent="0.2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  <c r="AC34" s="3"/>
    </row>
    <row r="35" spans="1:29" x14ac:dyDescent="0.2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  <c r="AC35" s="3"/>
    </row>
    <row r="36" spans="1:29" x14ac:dyDescent="0.2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  <c r="AC36" s="3"/>
    </row>
    <row r="37" spans="1:29" x14ac:dyDescent="0.2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  <c r="AC37" s="3"/>
    </row>
    <row r="38" spans="1:29" x14ac:dyDescent="0.2">
      <c r="A38" s="17"/>
      <c r="AA38" s="19"/>
      <c r="AC38" s="3"/>
    </row>
    <row r="39" spans="1:29" x14ac:dyDescent="0.2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  <c r="AC39" s="3"/>
    </row>
    <row r="40" spans="1:29" x14ac:dyDescent="0.2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  <c r="AC40" s="3"/>
    </row>
    <row r="41" spans="1:29" x14ac:dyDescent="0.2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  <c r="AC41" s="3"/>
    </row>
    <row r="42" spans="1:29" x14ac:dyDescent="0.2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  <c r="AC42" s="3"/>
    </row>
    <row r="43" spans="1:29" x14ac:dyDescent="0.2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  <c r="AC43" s="3"/>
    </row>
    <row r="44" spans="1:29" x14ac:dyDescent="0.2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  <c r="AC44" s="3"/>
    </row>
    <row r="45" spans="1:29" x14ac:dyDescent="0.2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  <c r="AC45" s="3"/>
    </row>
    <row r="46" spans="1:29" ht="12.75" customHeight="1" x14ac:dyDescent="0.2">
      <c r="A46" s="17"/>
      <c r="AA46" s="19"/>
      <c r="AC46" s="3"/>
    </row>
    <row r="47" spans="1:29" x14ac:dyDescent="0.2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  <c r="AC47" s="3"/>
    </row>
    <row r="48" spans="1:29" x14ac:dyDescent="0.2">
      <c r="A48" s="17"/>
      <c r="B48" s="26" t="s">
        <v>19</v>
      </c>
      <c r="C48" s="55">
        <v>1</v>
      </c>
      <c r="D48" s="27">
        <f t="shared" ref="D48:Z48" si="6">C48+1</f>
        <v>2</v>
      </c>
      <c r="E48" s="27">
        <f t="shared" si="6"/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>W48+1</f>
        <v>22</v>
      </c>
      <c r="Y48" s="27">
        <f t="shared" si="6"/>
        <v>23</v>
      </c>
      <c r="Z48" s="27">
        <f t="shared" si="6"/>
        <v>24</v>
      </c>
      <c r="AA48" s="19"/>
      <c r="AC48" s="3"/>
    </row>
    <row r="49" spans="1:29" x14ac:dyDescent="0.2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  <c r="AC49" s="3"/>
    </row>
    <row r="50" spans="1:29" x14ac:dyDescent="0.2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  <c r="AC50" s="3"/>
    </row>
    <row r="51" spans="1:29" x14ac:dyDescent="0.2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  <c r="AC51" s="3"/>
    </row>
    <row r="52" spans="1:29" x14ac:dyDescent="0.2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  <c r="AC52" s="3"/>
    </row>
    <row r="53" spans="1:29" x14ac:dyDescent="0.2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9" x14ac:dyDescent="0.2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9" x14ac:dyDescent="0.2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9" x14ac:dyDescent="0.2">
      <c r="A56" s="17"/>
      <c r="AA56" s="19"/>
    </row>
    <row r="57" spans="1:29" x14ac:dyDescent="0.2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9" x14ac:dyDescent="0.2">
      <c r="A58" s="17"/>
      <c r="B58" s="26" t="s">
        <v>21</v>
      </c>
      <c r="C58" s="55">
        <v>1</v>
      </c>
      <c r="D58" s="27">
        <f t="shared" ref="D58:N58" si="8">C58+1</f>
        <v>2</v>
      </c>
      <c r="E58" s="27">
        <f t="shared" si="8"/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9" x14ac:dyDescent="0.2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9" x14ac:dyDescent="0.2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9" x14ac:dyDescent="0.2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9" x14ac:dyDescent="0.2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29" x14ac:dyDescent="0.2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9" ht="11.25" customHeight="1" x14ac:dyDescent="0.2">
      <c r="A64" s="17"/>
      <c r="AA64" s="19"/>
    </row>
    <row r="65" spans="1:27" x14ac:dyDescent="0.2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">
      <c r="A66" s="17"/>
      <c r="B66" s="26" t="s">
        <v>19</v>
      </c>
      <c r="C66" s="55">
        <v>1</v>
      </c>
      <c r="D66" s="27">
        <f t="shared" ref="D66:Z66" si="9">C66+1</f>
        <v>2</v>
      </c>
      <c r="E66" s="27">
        <f t="shared" si="9"/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>W66+1</f>
        <v>22</v>
      </c>
      <c r="Y66" s="27">
        <f t="shared" si="9"/>
        <v>23</v>
      </c>
      <c r="Z66" s="27">
        <f t="shared" si="9"/>
        <v>24</v>
      </c>
      <c r="AA66" s="19"/>
    </row>
    <row r="67" spans="1:27" x14ac:dyDescent="0.2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0</v>
      </c>
      <c r="M69" s="22">
        <v>0</v>
      </c>
      <c r="N69" s="22">
        <v>0</v>
      </c>
      <c r="O69" s="22">
        <v>0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">
      <c r="A74" s="17"/>
      <c r="AA74" s="19"/>
    </row>
    <row r="75" spans="1:27" x14ac:dyDescent="0.2">
      <c r="A75" s="17"/>
      <c r="C75" s="98" t="s">
        <v>29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">
      <c r="A76" s="17"/>
      <c r="B76" s="26" t="s">
        <v>21</v>
      </c>
      <c r="C76" s="55">
        <v>1</v>
      </c>
      <c r="D76" s="27">
        <f t="shared" ref="D76:N76" si="11">C76+1</f>
        <v>2</v>
      </c>
      <c r="E76" s="27">
        <f t="shared" si="11"/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29" x14ac:dyDescent="0.2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9" x14ac:dyDescent="0.2">
      <c r="A82" s="17"/>
      <c r="AA82" s="19"/>
    </row>
    <row r="83" spans="1:29" ht="12" customHeight="1" x14ac:dyDescent="0.2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9" ht="12" customHeight="1" x14ac:dyDescent="0.2">
      <c r="A84" s="17"/>
      <c r="B84" s="26" t="s">
        <v>19</v>
      </c>
      <c r="C84" s="55">
        <v>1</v>
      </c>
      <c r="D84" s="27">
        <f t="shared" ref="D84:Z84" si="12">C84+1</f>
        <v>2</v>
      </c>
      <c r="E84" s="27">
        <f t="shared" si="12"/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>W84+1</f>
        <v>22</v>
      </c>
      <c r="Y84" s="27">
        <f t="shared" si="12"/>
        <v>23</v>
      </c>
      <c r="Z84" s="27">
        <f t="shared" si="12"/>
        <v>24</v>
      </c>
      <c r="AA84" s="19"/>
    </row>
    <row r="85" spans="1:29" ht="12" customHeight="1" x14ac:dyDescent="0.2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9" ht="12" customHeight="1" x14ac:dyDescent="0.2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9" ht="12" customHeight="1" x14ac:dyDescent="0.2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9" ht="12" customHeight="1" x14ac:dyDescent="0.2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9" ht="12" customHeight="1" x14ac:dyDescent="0.2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9" ht="12" customHeight="1" x14ac:dyDescent="0.2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9" ht="12" customHeight="1" x14ac:dyDescent="0.2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  <c r="AC91" s="3"/>
    </row>
    <row r="92" spans="1:29" ht="12" customHeight="1" x14ac:dyDescent="0.2">
      <c r="A92" s="17"/>
      <c r="AA92" s="19"/>
      <c r="AC92" s="3"/>
    </row>
    <row r="93" spans="1:29" ht="12" customHeight="1" x14ac:dyDescent="0.2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  <c r="AC93" s="3"/>
    </row>
    <row r="94" spans="1:29" ht="12" customHeight="1" x14ac:dyDescent="0.2">
      <c r="A94" s="17"/>
      <c r="B94" s="26" t="s">
        <v>21</v>
      </c>
      <c r="C94" s="55">
        <v>1</v>
      </c>
      <c r="D94" s="27">
        <f t="shared" ref="D94:N94" si="14">C94+1</f>
        <v>2</v>
      </c>
      <c r="E94" s="27">
        <f t="shared" si="14"/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  <c r="AC94" s="3"/>
    </row>
    <row r="95" spans="1:29" ht="12" customHeight="1" x14ac:dyDescent="0.2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  <c r="AC95" s="3"/>
    </row>
    <row r="96" spans="1:29" ht="12" customHeight="1" x14ac:dyDescent="0.2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  <c r="AC96" s="3"/>
    </row>
    <row r="97" spans="1:29" ht="12" customHeight="1" x14ac:dyDescent="0.2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  <c r="AC97" s="3"/>
    </row>
    <row r="98" spans="1:29" ht="12" customHeight="1" x14ac:dyDescent="0.2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  <c r="AC98" s="3"/>
    </row>
    <row r="99" spans="1:29" ht="12" customHeight="1" x14ac:dyDescent="0.2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  <c r="AC99" s="3"/>
    </row>
    <row r="100" spans="1:29" ht="12" customHeight="1" x14ac:dyDescent="0.2">
      <c r="A100" s="17"/>
      <c r="AA100" s="19"/>
      <c r="AC100" s="3"/>
    </row>
    <row r="101" spans="1:29" ht="12" customHeight="1" x14ac:dyDescent="0.2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  <c r="AC101" s="3"/>
    </row>
    <row r="102" spans="1:29" ht="12" customHeight="1" x14ac:dyDescent="0.2">
      <c r="A102" s="34"/>
      <c r="B102" s="26" t="s">
        <v>19</v>
      </c>
      <c r="C102" s="55">
        <v>1</v>
      </c>
      <c r="D102" s="55">
        <f t="shared" ref="D102:Z102" si="15">C102+1</f>
        <v>2</v>
      </c>
      <c r="E102" s="55">
        <f t="shared" si="15"/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>W102+1</f>
        <v>22</v>
      </c>
      <c r="Y102" s="55">
        <f t="shared" si="15"/>
        <v>23</v>
      </c>
      <c r="Z102" s="55">
        <f t="shared" si="15"/>
        <v>24</v>
      </c>
      <c r="AA102" s="28"/>
      <c r="AC102" s="3"/>
    </row>
    <row r="103" spans="1:29" ht="12" customHeight="1" x14ac:dyDescent="0.2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0</v>
      </c>
      <c r="Z103" s="22">
        <v>0</v>
      </c>
      <c r="AA103" s="28"/>
      <c r="AC103" s="3"/>
    </row>
    <row r="104" spans="1:29" ht="12" customHeight="1" x14ac:dyDescent="0.2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0</v>
      </c>
      <c r="Z104" s="22">
        <v>0</v>
      </c>
      <c r="AA104" s="28"/>
      <c r="AC104" s="3"/>
    </row>
    <row r="105" spans="1:29" ht="12" customHeight="1" x14ac:dyDescent="0.2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0</v>
      </c>
      <c r="M105" s="22">
        <v>0</v>
      </c>
      <c r="N105" s="22">
        <v>0</v>
      </c>
      <c r="O105" s="22">
        <v>0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0</v>
      </c>
      <c r="Z105" s="22">
        <v>0</v>
      </c>
      <c r="AA105" s="28"/>
      <c r="AC105" s="3"/>
    </row>
    <row r="106" spans="1:29" ht="12" customHeight="1" x14ac:dyDescent="0.2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0</v>
      </c>
      <c r="Z106" s="22">
        <v>0</v>
      </c>
      <c r="AA106" s="28"/>
      <c r="AC106" s="3"/>
    </row>
    <row r="107" spans="1:29" ht="12" customHeight="1" x14ac:dyDescent="0.2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0</v>
      </c>
      <c r="Z107" s="22">
        <v>0</v>
      </c>
      <c r="AA107" s="28"/>
      <c r="AC107" s="3"/>
    </row>
    <row r="108" spans="1:29" ht="12" customHeight="1" x14ac:dyDescent="0.2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0</v>
      </c>
      <c r="Z108" s="22">
        <v>0</v>
      </c>
      <c r="AA108" s="28"/>
      <c r="AC108" s="3"/>
    </row>
    <row r="109" spans="1:29" ht="12" customHeight="1" x14ac:dyDescent="0.2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0</v>
      </c>
      <c r="Z109" s="22">
        <v>0</v>
      </c>
      <c r="AA109" s="28"/>
      <c r="AC109" s="3"/>
    </row>
    <row r="110" spans="1:29" ht="12" customHeight="1" x14ac:dyDescent="0.2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  <c r="AC110" s="3"/>
    </row>
    <row r="111" spans="1:29" ht="12" customHeight="1" x14ac:dyDescent="0.2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  <c r="AC111" s="3"/>
    </row>
    <row r="112" spans="1:29" ht="12" customHeight="1" x14ac:dyDescent="0.2">
      <c r="A112" s="34"/>
      <c r="B112" s="26" t="s">
        <v>21</v>
      </c>
      <c r="C112" s="55">
        <v>1</v>
      </c>
      <c r="D112" s="55">
        <f t="shared" ref="D112:N112" si="17">C112+1</f>
        <v>2</v>
      </c>
      <c r="E112" s="55">
        <f t="shared" si="17"/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  <c r="AC112" s="3"/>
    </row>
    <row r="113" spans="1:29" ht="12" customHeight="1" x14ac:dyDescent="0.2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  <c r="AC113" s="3"/>
    </row>
    <row r="114" spans="1:29" ht="12" customHeight="1" x14ac:dyDescent="0.2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  <c r="AC114" s="3"/>
    </row>
    <row r="115" spans="1:29" ht="12" customHeight="1" x14ac:dyDescent="0.2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  <c r="AC115" s="5"/>
    </row>
    <row r="116" spans="1:29" ht="12" customHeight="1" x14ac:dyDescent="0.2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9" ht="12" customHeight="1" x14ac:dyDescent="0.2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9" ht="12" customHeight="1" x14ac:dyDescent="0.2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9" ht="12" customHeight="1" x14ac:dyDescent="0.2">
      <c r="A119" s="34"/>
      <c r="B119" s="12"/>
      <c r="C119" s="36" t="s">
        <v>142</v>
      </c>
      <c r="D119" s="80"/>
      <c r="E119" s="81"/>
      <c r="F119" s="81"/>
      <c r="G119" s="79" t="s">
        <v>140</v>
      </c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9" ht="12" customHeight="1" x14ac:dyDescent="0.2">
      <c r="A120" s="34"/>
      <c r="B120" s="12"/>
      <c r="C120" s="37" t="s">
        <v>138</v>
      </c>
      <c r="D120" s="80" t="s">
        <v>33</v>
      </c>
      <c r="E120" s="81"/>
      <c r="F120" s="81"/>
      <c r="G120" s="78" t="s">
        <v>139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9" ht="12" customHeight="1" x14ac:dyDescent="0.2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9" ht="15.75" customHeight="1" x14ac:dyDescent="0.2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9" ht="14.25" customHeight="1" x14ac:dyDescent="0.2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>W123+1</f>
        <v>22</v>
      </c>
      <c r="Y123" s="55">
        <f t="shared" si="18"/>
        <v>23</v>
      </c>
      <c r="Z123" s="55">
        <f>Y123+1</f>
        <v>24</v>
      </c>
      <c r="AA123" s="28"/>
      <c r="AC123" s="2"/>
    </row>
    <row r="124" spans="1:29" ht="13.5" customHeight="1" x14ac:dyDescent="0.2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2.8000000000000001E-2</v>
      </c>
      <c r="K124" s="57">
        <v>2.9000000000000001E-2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f>0.00716666666</f>
        <v>7.1666666600000003E-3</v>
      </c>
      <c r="U124" s="57">
        <v>2.1499999999999998E-2</v>
      </c>
      <c r="V124" s="57">
        <v>2.1499999999999998E-2</v>
      </c>
      <c r="W124" s="57">
        <v>2.1499999999999998E-2</v>
      </c>
      <c r="X124" s="57">
        <f t="shared" ref="X124:Y128" si="19">0.00716666666</f>
        <v>7.1666666600000003E-3</v>
      </c>
      <c r="Y124" s="57">
        <f t="shared" si="19"/>
        <v>7.1666666600000003E-3</v>
      </c>
      <c r="Z124" s="57">
        <v>0</v>
      </c>
      <c r="AA124" s="28"/>
      <c r="AC124" s="2"/>
    </row>
    <row r="125" spans="1:29" ht="13.5" customHeight="1" x14ac:dyDescent="0.2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2.8000000000000001E-2</v>
      </c>
      <c r="K125" s="57">
        <v>2.9000000000000001E-2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f>0.00716666666</f>
        <v>7.1666666600000003E-3</v>
      </c>
      <c r="U125" s="57">
        <v>2.1499999999999998E-2</v>
      </c>
      <c r="V125" s="57">
        <v>2.1499999999999998E-2</v>
      </c>
      <c r="W125" s="57">
        <v>2.1499999999999998E-2</v>
      </c>
      <c r="X125" s="57">
        <f t="shared" si="19"/>
        <v>7.1666666600000003E-3</v>
      </c>
      <c r="Y125" s="57">
        <f t="shared" si="19"/>
        <v>7.1666666600000003E-3</v>
      </c>
      <c r="Z125" s="57">
        <v>0</v>
      </c>
      <c r="AA125" s="28"/>
      <c r="AC125" s="3"/>
    </row>
    <row r="126" spans="1:29" ht="13.5" customHeight="1" x14ac:dyDescent="0.2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2.8000000000000001E-2</v>
      </c>
      <c r="K126" s="57">
        <v>2.9000000000000001E-2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f>0.00716666666</f>
        <v>7.1666666600000003E-3</v>
      </c>
      <c r="U126" s="57">
        <v>2.1499999999999998E-2</v>
      </c>
      <c r="V126" s="57">
        <v>2.1499999999999998E-2</v>
      </c>
      <c r="W126" s="57">
        <v>2.1499999999999998E-2</v>
      </c>
      <c r="X126" s="57">
        <f t="shared" si="19"/>
        <v>7.1666666600000003E-3</v>
      </c>
      <c r="Y126" s="57">
        <f t="shared" si="19"/>
        <v>7.1666666600000003E-3</v>
      </c>
      <c r="Z126" s="57">
        <v>0</v>
      </c>
      <c r="AA126" s="28"/>
      <c r="AC126" s="3"/>
    </row>
    <row r="127" spans="1:29" ht="13.5" customHeight="1" x14ac:dyDescent="0.2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2.8000000000000001E-2</v>
      </c>
      <c r="K127" s="57">
        <v>2.9000000000000001E-2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f>0.00716666666</f>
        <v>7.1666666600000003E-3</v>
      </c>
      <c r="U127" s="57">
        <v>2.1499999999999998E-2</v>
      </c>
      <c r="V127" s="57">
        <v>2.1499999999999998E-2</v>
      </c>
      <c r="W127" s="57">
        <v>2.1499999999999998E-2</v>
      </c>
      <c r="X127" s="57">
        <f t="shared" si="19"/>
        <v>7.1666666600000003E-3</v>
      </c>
      <c r="Y127" s="57">
        <f t="shared" si="19"/>
        <v>7.1666666600000003E-3</v>
      </c>
      <c r="Z127" s="57">
        <v>0</v>
      </c>
      <c r="AA127" s="28"/>
      <c r="AC127" s="3"/>
    </row>
    <row r="128" spans="1:29" ht="13.5" customHeight="1" x14ac:dyDescent="0.2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2.8000000000000001E-2</v>
      </c>
      <c r="K128" s="57">
        <v>2.9000000000000001E-2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f>0.00716666666</f>
        <v>7.1666666600000003E-3</v>
      </c>
      <c r="U128" s="57">
        <v>2.1499999999999998E-2</v>
      </c>
      <c r="V128" s="57">
        <v>2.1499999999999998E-2</v>
      </c>
      <c r="W128" s="57">
        <v>2.1499999999999998E-2</v>
      </c>
      <c r="X128" s="57">
        <f t="shared" si="19"/>
        <v>7.1666666600000003E-3</v>
      </c>
      <c r="Y128" s="57">
        <f t="shared" si="19"/>
        <v>7.1666666600000003E-3</v>
      </c>
      <c r="Z128" s="57">
        <v>0</v>
      </c>
      <c r="AA128" s="28"/>
      <c r="AC128" s="3"/>
    </row>
    <row r="129" spans="1:29" ht="13.5" customHeight="1" x14ac:dyDescent="0.2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2.8000000000000001E-2</v>
      </c>
      <c r="K129" s="57">
        <v>2.9000000000000001E-2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f>0.01146666666</f>
        <v>1.1466666659999999E-2</v>
      </c>
      <c r="U129" s="57">
        <f>0.01146666666</f>
        <v>1.1466666659999999E-2</v>
      </c>
      <c r="V129" s="57">
        <v>2.8666666600000001E-2</v>
      </c>
      <c r="W129" s="57">
        <f t="shared" ref="W129:Y130" si="21">0.01146666666</f>
        <v>1.1466666659999999E-2</v>
      </c>
      <c r="X129" s="57">
        <f t="shared" si="21"/>
        <v>1.1466666659999999E-2</v>
      </c>
      <c r="Y129" s="57">
        <f t="shared" si="21"/>
        <v>1.1466666659999999E-2</v>
      </c>
      <c r="Z129" s="57">
        <v>0</v>
      </c>
      <c r="AA129" s="28"/>
      <c r="AC129" s="3"/>
    </row>
    <row r="130" spans="1:29" ht="13.5" customHeight="1" x14ac:dyDescent="0.2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2.8000000000000001E-2</v>
      </c>
      <c r="K130" s="57">
        <v>2.9000000000000001E-2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f>0.01146666666</f>
        <v>1.1466666659999999E-2</v>
      </c>
      <c r="U130" s="57">
        <f>0.01146666666</f>
        <v>1.1466666659999999E-2</v>
      </c>
      <c r="V130" s="57">
        <v>2.8666666600000001E-2</v>
      </c>
      <c r="W130" s="57">
        <f t="shared" si="21"/>
        <v>1.1466666659999999E-2</v>
      </c>
      <c r="X130" s="57">
        <f t="shared" si="21"/>
        <v>1.1466666659999999E-2</v>
      </c>
      <c r="Y130" s="57">
        <f t="shared" si="21"/>
        <v>1.1466666659999999E-2</v>
      </c>
      <c r="Z130" s="57">
        <v>0</v>
      </c>
      <c r="AA130" s="28"/>
      <c r="AC130" s="3"/>
    </row>
    <row r="131" spans="1:29" ht="13.5" customHeight="1" x14ac:dyDescent="0.2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  <c r="AC131" s="3"/>
    </row>
    <row r="132" spans="1:29" ht="13.5" customHeight="1" x14ac:dyDescent="0.2">
      <c r="A132" s="34"/>
      <c r="C132" s="64" t="s">
        <v>36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  <c r="AC132" s="3"/>
    </row>
    <row r="133" spans="1:29" ht="13.5" customHeight="1" x14ac:dyDescent="0.2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2">D133+1</f>
        <v>3</v>
      </c>
      <c r="F133" s="55">
        <f t="shared" si="22"/>
        <v>4</v>
      </c>
      <c r="G133" s="55">
        <f t="shared" si="22"/>
        <v>5</v>
      </c>
      <c r="H133" s="55">
        <f t="shared" si="22"/>
        <v>6</v>
      </c>
      <c r="I133" s="55">
        <f t="shared" si="22"/>
        <v>7</v>
      </c>
      <c r="J133" s="55">
        <f t="shared" si="22"/>
        <v>8</v>
      </c>
      <c r="K133" s="55">
        <f t="shared" si="22"/>
        <v>9</v>
      </c>
      <c r="L133" s="55">
        <f t="shared" si="22"/>
        <v>10</v>
      </c>
      <c r="M133" s="55">
        <f t="shared" si="22"/>
        <v>11</v>
      </c>
      <c r="N133" s="55">
        <f t="shared" si="22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  <c r="AC133" s="3"/>
    </row>
    <row r="134" spans="1:29" ht="13.5" customHeight="1" x14ac:dyDescent="0.2">
      <c r="A134" s="34"/>
      <c r="B134" s="27">
        <v>1</v>
      </c>
      <c r="C134" s="40">
        <v>1.05</v>
      </c>
      <c r="D134" s="40">
        <v>1.05</v>
      </c>
      <c r="E134" s="40">
        <v>1.05</v>
      </c>
      <c r="F134" s="38">
        <v>1.05</v>
      </c>
      <c r="G134" s="40">
        <v>0.95</v>
      </c>
      <c r="H134" s="40">
        <v>0.95</v>
      </c>
      <c r="I134" s="40">
        <v>0.95</v>
      </c>
      <c r="J134" s="40">
        <v>0.95</v>
      </c>
      <c r="K134" s="40">
        <v>0.95</v>
      </c>
      <c r="L134" s="40">
        <v>1.05</v>
      </c>
      <c r="M134" s="40">
        <v>1.05</v>
      </c>
      <c r="N134" s="40">
        <v>1.05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  <c r="AC134" s="3"/>
    </row>
    <row r="135" spans="1:29" ht="13.5" customHeight="1" x14ac:dyDescent="0.2">
      <c r="A135" s="34"/>
      <c r="B135" s="27">
        <v>2</v>
      </c>
      <c r="C135" s="40">
        <v>1.05</v>
      </c>
      <c r="D135" s="40">
        <v>1.05</v>
      </c>
      <c r="E135" s="40">
        <v>1.05</v>
      </c>
      <c r="F135" s="38">
        <v>0.95</v>
      </c>
      <c r="G135" s="38">
        <v>0.95</v>
      </c>
      <c r="H135" s="38">
        <v>0.95</v>
      </c>
      <c r="I135" s="38">
        <v>0.95</v>
      </c>
      <c r="J135" s="38">
        <v>0.95</v>
      </c>
      <c r="K135" s="38">
        <v>0.95</v>
      </c>
      <c r="L135" s="40">
        <v>1.05</v>
      </c>
      <c r="M135" s="40">
        <v>1.05</v>
      </c>
      <c r="N135" s="40">
        <v>1.05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  <c r="AC135" s="3"/>
    </row>
    <row r="136" spans="1:29" ht="13.5" customHeight="1" x14ac:dyDescent="0.2">
      <c r="A136" s="34"/>
      <c r="B136" s="27">
        <v>3</v>
      </c>
      <c r="C136" s="40">
        <v>1.05</v>
      </c>
      <c r="D136" s="40">
        <v>1.05</v>
      </c>
      <c r="E136" s="40">
        <v>1.05</v>
      </c>
      <c r="F136" s="40">
        <v>0.95</v>
      </c>
      <c r="G136" s="40">
        <v>0.95</v>
      </c>
      <c r="H136" s="40">
        <v>0.95</v>
      </c>
      <c r="I136" s="40">
        <v>0.95</v>
      </c>
      <c r="J136" s="40">
        <v>0.95</v>
      </c>
      <c r="K136" s="40">
        <v>0.95</v>
      </c>
      <c r="L136" s="40">
        <v>1.05</v>
      </c>
      <c r="M136" s="40">
        <v>1.05</v>
      </c>
      <c r="N136" s="40">
        <v>1.05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  <c r="AC136" s="3"/>
    </row>
    <row r="137" spans="1:29" ht="13.5" customHeight="1" x14ac:dyDescent="0.2">
      <c r="A137" s="34"/>
      <c r="B137" s="27">
        <v>4</v>
      </c>
      <c r="C137" s="40">
        <v>1.05</v>
      </c>
      <c r="D137" s="40">
        <v>1.05</v>
      </c>
      <c r="E137" s="40">
        <v>1.05</v>
      </c>
      <c r="F137" s="38">
        <v>0.95</v>
      </c>
      <c r="G137" s="40">
        <v>0.95</v>
      </c>
      <c r="H137" s="38">
        <v>0.95</v>
      </c>
      <c r="I137" s="38">
        <v>0.95</v>
      </c>
      <c r="J137" s="40">
        <v>0.95</v>
      </c>
      <c r="K137" s="38">
        <v>0.95</v>
      </c>
      <c r="L137" s="40">
        <v>1.05</v>
      </c>
      <c r="M137" s="40">
        <v>1.05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  <c r="AC137" s="3"/>
    </row>
    <row r="138" spans="1:29" ht="13.5" customHeight="1" x14ac:dyDescent="0.2">
      <c r="A138" s="34"/>
      <c r="B138" s="27">
        <v>5</v>
      </c>
      <c r="D138" s="12"/>
      <c r="E138" s="38">
        <v>1.05</v>
      </c>
      <c r="F138" s="12"/>
      <c r="G138" s="38">
        <v>0.95</v>
      </c>
      <c r="H138" s="12"/>
      <c r="I138" s="12"/>
      <c r="J138" s="38">
        <v>0.95</v>
      </c>
      <c r="K138" s="12"/>
      <c r="L138" s="12"/>
      <c r="M138" s="38">
        <v>1.05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  <c r="AC138" s="3"/>
    </row>
    <row r="139" spans="1:29" ht="13.5" customHeight="1" x14ac:dyDescent="0.2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  <c r="AC139" s="3"/>
    </row>
    <row r="140" spans="1:29" ht="13.5" customHeight="1" x14ac:dyDescent="0.2">
      <c r="AC140" s="3"/>
    </row>
    <row r="141" spans="1:29" ht="13.5" customHeight="1" x14ac:dyDescent="0.2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  <c r="AC141" s="3"/>
    </row>
    <row r="142" spans="1:29" ht="13.5" customHeight="1" x14ac:dyDescent="0.2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  <c r="AC142" s="3"/>
    </row>
    <row r="143" spans="1:29" ht="13.5" customHeight="1" x14ac:dyDescent="0.2">
      <c r="A143" s="34"/>
      <c r="B143" s="47" t="s">
        <v>38</v>
      </c>
      <c r="C143" s="82" t="s">
        <v>192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  <c r="AC143" s="3"/>
    </row>
    <row r="144" spans="1:29" ht="13.5" customHeight="1" x14ac:dyDescent="0.2">
      <c r="A144" s="34"/>
      <c r="B144" s="47" t="s">
        <v>39</v>
      </c>
      <c r="C144" s="49">
        <v>0.9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  <c r="AC144" s="3"/>
    </row>
    <row r="145" spans="1:29" ht="13.5" customHeight="1" x14ac:dyDescent="0.2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  <c r="AC145" s="3"/>
    </row>
    <row r="146" spans="1:29" ht="13.5" customHeight="1" x14ac:dyDescent="0.2">
      <c r="A146" s="34"/>
      <c r="B146" s="87" t="s">
        <v>62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  <c r="AC146" s="3"/>
    </row>
    <row r="147" spans="1:29" ht="13.5" customHeight="1" x14ac:dyDescent="0.2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  <c r="AC147" s="3"/>
    </row>
    <row r="148" spans="1:29" ht="13.5" customHeight="1" x14ac:dyDescent="0.2">
      <c r="A148" s="34"/>
      <c r="B148" s="12" t="s">
        <v>43</v>
      </c>
      <c r="C148" s="51" t="s">
        <v>137</v>
      </c>
      <c r="D148" s="73" t="s">
        <v>32</v>
      </c>
      <c r="E148" s="79"/>
      <c r="F148" s="12"/>
      <c r="G148" s="79" t="s">
        <v>63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  <c r="AC148" s="3"/>
    </row>
    <row r="149" spans="1:29" ht="13.5" customHeight="1" x14ac:dyDescent="0.2">
      <c r="A149" s="34"/>
      <c r="B149" s="12"/>
      <c r="C149" s="51">
        <v>90</v>
      </c>
      <c r="D149" s="67" t="s">
        <v>45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  <c r="AC149" s="5"/>
    </row>
    <row r="150" spans="1:29" ht="13.5" customHeight="1" x14ac:dyDescent="0.2">
      <c r="A150" s="34"/>
      <c r="B150" s="12"/>
      <c r="C150" s="51">
        <v>5.5E-2</v>
      </c>
      <c r="D150" s="67" t="s">
        <v>47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9" ht="13.5" customHeight="1" x14ac:dyDescent="0.2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9" ht="13.5" customHeight="1" x14ac:dyDescent="0.2">
      <c r="A152" s="34"/>
      <c r="B152" s="12"/>
      <c r="C152" s="64" t="s">
        <v>159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  <c r="AC152" s="2"/>
    </row>
    <row r="153" spans="1:29" ht="13.5" customHeight="1" x14ac:dyDescent="0.2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3">D153+1</f>
        <v>3</v>
      </c>
      <c r="F153" s="55">
        <f t="shared" si="23"/>
        <v>4</v>
      </c>
      <c r="G153" s="55">
        <f t="shared" si="23"/>
        <v>5</v>
      </c>
      <c r="H153" s="55">
        <f t="shared" si="23"/>
        <v>6</v>
      </c>
      <c r="I153" s="55">
        <f t="shared" si="23"/>
        <v>7</v>
      </c>
      <c r="J153" s="55">
        <f t="shared" si="23"/>
        <v>8</v>
      </c>
      <c r="K153" s="55">
        <f t="shared" si="23"/>
        <v>9</v>
      </c>
      <c r="L153" s="55">
        <f t="shared" si="23"/>
        <v>10</v>
      </c>
      <c r="M153" s="55">
        <f t="shared" si="23"/>
        <v>11</v>
      </c>
      <c r="N153" s="55">
        <f t="shared" si="23"/>
        <v>12</v>
      </c>
      <c r="O153" s="55">
        <f t="shared" si="23"/>
        <v>13</v>
      </c>
      <c r="P153" s="55">
        <f t="shared" si="23"/>
        <v>14</v>
      </c>
      <c r="Q153" s="55">
        <f t="shared" si="23"/>
        <v>15</v>
      </c>
      <c r="R153" s="55">
        <f t="shared" si="23"/>
        <v>16</v>
      </c>
      <c r="S153" s="55">
        <f t="shared" si="23"/>
        <v>17</v>
      </c>
      <c r="T153" s="55">
        <f t="shared" si="23"/>
        <v>18</v>
      </c>
      <c r="U153" s="55">
        <f t="shared" si="23"/>
        <v>19</v>
      </c>
      <c r="V153" s="55">
        <f t="shared" si="23"/>
        <v>20</v>
      </c>
      <c r="W153" s="55">
        <f t="shared" si="23"/>
        <v>21</v>
      </c>
      <c r="X153" s="55">
        <f>W153+1</f>
        <v>22</v>
      </c>
      <c r="Y153" s="55">
        <f t="shared" si="23"/>
        <v>23</v>
      </c>
      <c r="Z153" s="55">
        <f>Y153+1</f>
        <v>24</v>
      </c>
      <c r="AA153" s="28"/>
    </row>
    <row r="154" spans="1:29" ht="13.5" customHeight="1" x14ac:dyDescent="0.2">
      <c r="A154" s="34"/>
      <c r="B154" s="27">
        <v>1</v>
      </c>
      <c r="C154" s="22">
        <v>0.7</v>
      </c>
      <c r="D154" s="22">
        <v>0.7</v>
      </c>
      <c r="E154" s="22">
        <v>0.7</v>
      </c>
      <c r="F154" s="22">
        <v>0.7</v>
      </c>
      <c r="G154" s="22">
        <v>0.7</v>
      </c>
      <c r="H154" s="22">
        <v>0.7</v>
      </c>
      <c r="I154" s="22">
        <v>1</v>
      </c>
      <c r="J154" s="22">
        <v>1</v>
      </c>
      <c r="K154" s="22">
        <v>1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1</v>
      </c>
      <c r="U154" s="22">
        <v>1</v>
      </c>
      <c r="V154" s="22">
        <v>1</v>
      </c>
      <c r="W154" s="22">
        <v>1</v>
      </c>
      <c r="X154" s="22">
        <v>1</v>
      </c>
      <c r="Y154" s="22">
        <v>0.7</v>
      </c>
      <c r="Z154" s="22">
        <v>0.7</v>
      </c>
      <c r="AA154" s="28"/>
      <c r="AC154" s="3"/>
    </row>
    <row r="155" spans="1:29" ht="13.5" customHeight="1" x14ac:dyDescent="0.2">
      <c r="A155" s="34"/>
      <c r="B155" s="27">
        <f t="shared" ref="B155:B160" si="24">B154+1</f>
        <v>2</v>
      </c>
      <c r="C155" s="22">
        <v>0.7</v>
      </c>
      <c r="D155" s="22">
        <v>0.7</v>
      </c>
      <c r="E155" s="22">
        <v>0.7</v>
      </c>
      <c r="F155" s="22">
        <v>0.7</v>
      </c>
      <c r="G155" s="22">
        <v>0.7</v>
      </c>
      <c r="H155" s="22">
        <v>0.7</v>
      </c>
      <c r="I155" s="22">
        <v>1</v>
      </c>
      <c r="J155" s="22">
        <v>1</v>
      </c>
      <c r="K155" s="22">
        <v>1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1</v>
      </c>
      <c r="U155" s="22">
        <v>1</v>
      </c>
      <c r="V155" s="22">
        <v>1</v>
      </c>
      <c r="W155" s="22">
        <v>1</v>
      </c>
      <c r="X155" s="22">
        <v>1</v>
      </c>
      <c r="Y155" s="22">
        <v>0.7</v>
      </c>
      <c r="Z155" s="22">
        <v>0.7</v>
      </c>
      <c r="AA155" s="28"/>
      <c r="AC155" s="3"/>
    </row>
    <row r="156" spans="1:29" ht="13.5" customHeight="1" x14ac:dyDescent="0.2">
      <c r="A156" s="34"/>
      <c r="B156" s="27">
        <f t="shared" si="24"/>
        <v>3</v>
      </c>
      <c r="C156" s="22">
        <v>0.7</v>
      </c>
      <c r="D156" s="22">
        <v>0.7</v>
      </c>
      <c r="E156" s="22">
        <v>0.7</v>
      </c>
      <c r="F156" s="22">
        <v>0.7</v>
      </c>
      <c r="G156" s="22">
        <v>0.7</v>
      </c>
      <c r="H156" s="22">
        <v>0.7</v>
      </c>
      <c r="I156" s="22">
        <v>1</v>
      </c>
      <c r="J156" s="22">
        <v>1</v>
      </c>
      <c r="K156" s="22">
        <v>1</v>
      </c>
      <c r="L156" s="22">
        <v>0</v>
      </c>
      <c r="M156" s="22">
        <v>0</v>
      </c>
      <c r="N156" s="22">
        <v>0</v>
      </c>
      <c r="O156" s="22">
        <v>0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1</v>
      </c>
      <c r="Y156" s="22">
        <v>0.7</v>
      </c>
      <c r="Z156" s="22">
        <v>0.7</v>
      </c>
      <c r="AA156" s="28"/>
      <c r="AC156" s="3"/>
    </row>
    <row r="157" spans="1:29" ht="13.5" customHeight="1" x14ac:dyDescent="0.2">
      <c r="A157" s="34"/>
      <c r="B157" s="27">
        <f t="shared" si="24"/>
        <v>4</v>
      </c>
      <c r="C157" s="22">
        <v>0.7</v>
      </c>
      <c r="D157" s="22">
        <v>0.7</v>
      </c>
      <c r="E157" s="22">
        <v>0.7</v>
      </c>
      <c r="F157" s="22">
        <v>0.7</v>
      </c>
      <c r="G157" s="22">
        <v>0.7</v>
      </c>
      <c r="H157" s="22">
        <v>0.7</v>
      </c>
      <c r="I157" s="22">
        <v>1</v>
      </c>
      <c r="J157" s="22">
        <v>1</v>
      </c>
      <c r="K157" s="22">
        <v>1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1</v>
      </c>
      <c r="U157" s="22">
        <v>1</v>
      </c>
      <c r="V157" s="22">
        <v>1</v>
      </c>
      <c r="W157" s="22">
        <v>1</v>
      </c>
      <c r="X157" s="22">
        <v>1</v>
      </c>
      <c r="Y157" s="22">
        <v>0.7</v>
      </c>
      <c r="Z157" s="22">
        <v>0.7</v>
      </c>
      <c r="AA157" s="28"/>
      <c r="AC157" s="3"/>
    </row>
    <row r="158" spans="1:29" ht="13.5" customHeight="1" x14ac:dyDescent="0.2">
      <c r="A158" s="34"/>
      <c r="B158" s="27">
        <f t="shared" si="24"/>
        <v>5</v>
      </c>
      <c r="C158" s="22">
        <v>0.7</v>
      </c>
      <c r="D158" s="22">
        <v>0.7</v>
      </c>
      <c r="E158" s="22">
        <v>0.7</v>
      </c>
      <c r="F158" s="22">
        <v>0.7</v>
      </c>
      <c r="G158" s="22">
        <v>0.7</v>
      </c>
      <c r="H158" s="22">
        <v>0.7</v>
      </c>
      <c r="I158" s="22">
        <v>1</v>
      </c>
      <c r="J158" s="22">
        <v>1</v>
      </c>
      <c r="K158" s="22">
        <v>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1</v>
      </c>
      <c r="U158" s="22">
        <v>1</v>
      </c>
      <c r="V158" s="22">
        <v>1</v>
      </c>
      <c r="W158" s="22">
        <v>1</v>
      </c>
      <c r="X158" s="22">
        <v>1</v>
      </c>
      <c r="Y158" s="22">
        <v>0.7</v>
      </c>
      <c r="Z158" s="22">
        <v>0.7</v>
      </c>
      <c r="AA158" s="28"/>
      <c r="AC158" s="3"/>
    </row>
    <row r="159" spans="1:29" ht="13.5" customHeight="1" x14ac:dyDescent="0.2">
      <c r="A159" s="34"/>
      <c r="B159" s="27">
        <f t="shared" si="24"/>
        <v>6</v>
      </c>
      <c r="C159" s="22">
        <v>0.7</v>
      </c>
      <c r="D159" s="22">
        <v>0.7</v>
      </c>
      <c r="E159" s="22">
        <v>0.7</v>
      </c>
      <c r="F159" s="22">
        <v>0.7</v>
      </c>
      <c r="G159" s="22">
        <v>0.7</v>
      </c>
      <c r="H159" s="22">
        <v>0.7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1</v>
      </c>
      <c r="Y159" s="22">
        <v>0.7</v>
      </c>
      <c r="Z159" s="22">
        <v>0.7</v>
      </c>
      <c r="AA159" s="28"/>
      <c r="AC159" s="3"/>
    </row>
    <row r="160" spans="1:29" ht="13.5" customHeight="1" x14ac:dyDescent="0.2">
      <c r="A160" s="34"/>
      <c r="B160" s="27">
        <f t="shared" si="24"/>
        <v>7</v>
      </c>
      <c r="C160" s="22">
        <v>0.7</v>
      </c>
      <c r="D160" s="22">
        <v>0.7</v>
      </c>
      <c r="E160" s="22">
        <v>0.7</v>
      </c>
      <c r="F160" s="22">
        <v>0.7</v>
      </c>
      <c r="G160" s="22">
        <v>0.7</v>
      </c>
      <c r="H160" s="22">
        <v>0.7</v>
      </c>
      <c r="I160" s="22">
        <v>1</v>
      </c>
      <c r="J160" s="22">
        <v>1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1</v>
      </c>
      <c r="X160" s="22">
        <v>1</v>
      </c>
      <c r="Y160" s="22">
        <v>0.7</v>
      </c>
      <c r="Z160" s="22">
        <v>0.7</v>
      </c>
      <c r="AA160" s="28"/>
      <c r="AC160" s="3"/>
    </row>
    <row r="161" spans="1:29" ht="13.5" customHeight="1" x14ac:dyDescent="0.2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  <c r="AC161" s="3"/>
    </row>
    <row r="162" spans="1:29" ht="13.5" customHeight="1" x14ac:dyDescent="0.2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  <c r="AC162" s="3"/>
    </row>
    <row r="163" spans="1:29" ht="13.5" customHeight="1" x14ac:dyDescent="0.2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5">D163+1</f>
        <v>3</v>
      </c>
      <c r="F163" s="55">
        <f t="shared" si="25"/>
        <v>4</v>
      </c>
      <c r="G163" s="55">
        <f t="shared" si="25"/>
        <v>5</v>
      </c>
      <c r="H163" s="55">
        <f t="shared" si="25"/>
        <v>6</v>
      </c>
      <c r="I163" s="55">
        <f t="shared" si="25"/>
        <v>7</v>
      </c>
      <c r="J163" s="55">
        <f t="shared" si="25"/>
        <v>8</v>
      </c>
      <c r="K163" s="55">
        <f t="shared" si="25"/>
        <v>9</v>
      </c>
      <c r="L163" s="55">
        <f t="shared" si="25"/>
        <v>10</v>
      </c>
      <c r="M163" s="55">
        <f t="shared" si="25"/>
        <v>11</v>
      </c>
      <c r="N163" s="55">
        <f t="shared" si="25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  <c r="AC163" s="3"/>
    </row>
    <row r="164" spans="1:29" ht="13.5" customHeight="1" x14ac:dyDescent="0.2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  <c r="AC164" s="3"/>
    </row>
    <row r="165" spans="1:29" ht="13.5" customHeight="1" x14ac:dyDescent="0.2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  <c r="AC165" s="3"/>
    </row>
    <row r="166" spans="1:29" ht="13.5" customHeight="1" x14ac:dyDescent="0.2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  <c r="AC166" s="3"/>
    </row>
    <row r="167" spans="1:29" ht="13.5" customHeight="1" x14ac:dyDescent="0.2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  <c r="AC167" s="3"/>
    </row>
    <row r="168" spans="1:29" ht="13.5" customHeight="1" x14ac:dyDescent="0.2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  <c r="AC168" s="3"/>
    </row>
    <row r="169" spans="1:29" ht="13.5" customHeight="1" x14ac:dyDescent="0.2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  <c r="AC169" s="3"/>
    </row>
    <row r="170" spans="1:29" ht="13.5" customHeight="1" x14ac:dyDescent="0.2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  <c r="AC170" s="3"/>
    </row>
    <row r="171" spans="1:29" ht="13.5" customHeight="1" x14ac:dyDescent="0.2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  <c r="AC171" s="3"/>
    </row>
    <row r="172" spans="1:29" ht="13.5" customHeight="1" x14ac:dyDescent="0.2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  <c r="AC172" s="3"/>
    </row>
    <row r="173" spans="1:29" ht="13.5" customHeight="1" x14ac:dyDescent="0.2">
      <c r="A173" s="34"/>
      <c r="B173" s="12"/>
      <c r="C173" s="22">
        <v>5.7</v>
      </c>
      <c r="D173" s="67" t="s">
        <v>54</v>
      </c>
      <c r="E173" s="68"/>
      <c r="F173" s="12"/>
      <c r="G173" s="68" t="s">
        <v>55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  <c r="AC173" s="3"/>
    </row>
    <row r="174" spans="1:29" ht="13.5" customHeight="1" x14ac:dyDescent="0.2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  <c r="AC174" s="3"/>
    </row>
    <row r="175" spans="1:29" ht="13.5" customHeight="1" x14ac:dyDescent="0.2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  <c r="AC175" s="3"/>
    </row>
    <row r="176" spans="1:29" ht="13.5" customHeight="1" x14ac:dyDescent="0.2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6">D176+1</f>
        <v>3</v>
      </c>
      <c r="F176" s="55">
        <f t="shared" si="26"/>
        <v>4</v>
      </c>
      <c r="G176" s="55">
        <f t="shared" si="26"/>
        <v>5</v>
      </c>
      <c r="H176" s="55">
        <f t="shared" si="26"/>
        <v>6</v>
      </c>
      <c r="I176" s="55">
        <f t="shared" si="26"/>
        <v>7</v>
      </c>
      <c r="J176" s="55">
        <f t="shared" si="26"/>
        <v>8</v>
      </c>
      <c r="K176" s="55">
        <f t="shared" si="26"/>
        <v>9</v>
      </c>
      <c r="L176" s="55">
        <f t="shared" si="26"/>
        <v>10</v>
      </c>
      <c r="M176" s="55">
        <f t="shared" si="26"/>
        <v>11</v>
      </c>
      <c r="N176" s="55">
        <f t="shared" si="26"/>
        <v>12</v>
      </c>
      <c r="O176" s="55">
        <f t="shared" si="26"/>
        <v>13</v>
      </c>
      <c r="P176" s="55">
        <f t="shared" si="26"/>
        <v>14</v>
      </c>
      <c r="Q176" s="55">
        <f t="shared" si="26"/>
        <v>15</v>
      </c>
      <c r="R176" s="55">
        <f t="shared" si="26"/>
        <v>16</v>
      </c>
      <c r="S176" s="55">
        <f t="shared" si="26"/>
        <v>17</v>
      </c>
      <c r="T176" s="55">
        <f t="shared" si="26"/>
        <v>18</v>
      </c>
      <c r="U176" s="55">
        <f t="shared" si="26"/>
        <v>19</v>
      </c>
      <c r="V176" s="55">
        <f t="shared" si="26"/>
        <v>20</v>
      </c>
      <c r="W176" s="55">
        <f t="shared" si="26"/>
        <v>21</v>
      </c>
      <c r="X176" s="55">
        <f>W176+1</f>
        <v>22</v>
      </c>
      <c r="Y176" s="55">
        <f t="shared" si="26"/>
        <v>23</v>
      </c>
      <c r="Z176" s="55">
        <f>Y176+1</f>
        <v>24</v>
      </c>
      <c r="AA176" s="28"/>
      <c r="AC176" s="3"/>
    </row>
    <row r="177" spans="1:29" ht="13.5" customHeight="1" x14ac:dyDescent="0.2">
      <c r="A177" s="34"/>
      <c r="B177" s="27">
        <v>1</v>
      </c>
      <c r="C177" s="22">
        <v>0.2</v>
      </c>
      <c r="D177" s="22">
        <v>0.2</v>
      </c>
      <c r="E177" s="22">
        <v>0.2</v>
      </c>
      <c r="F177" s="22">
        <v>0.2</v>
      </c>
      <c r="G177" s="22">
        <v>0.2</v>
      </c>
      <c r="H177" s="22">
        <v>0.2</v>
      </c>
      <c r="I177" s="22">
        <v>1</v>
      </c>
      <c r="J177" s="22">
        <v>1</v>
      </c>
      <c r="K177" s="22">
        <v>1</v>
      </c>
      <c r="L177" s="22">
        <v>0.2</v>
      </c>
      <c r="M177" s="22">
        <v>0.2</v>
      </c>
      <c r="N177" s="22">
        <v>0.2</v>
      </c>
      <c r="O177" s="22">
        <v>0.2</v>
      </c>
      <c r="P177" s="22">
        <v>0.2</v>
      </c>
      <c r="Q177" s="22">
        <v>0.2</v>
      </c>
      <c r="R177" s="22">
        <v>0.2</v>
      </c>
      <c r="S177" s="22">
        <v>0.2</v>
      </c>
      <c r="T177" s="22">
        <v>1</v>
      </c>
      <c r="U177" s="22">
        <v>1</v>
      </c>
      <c r="V177" s="22">
        <v>1</v>
      </c>
      <c r="W177" s="22">
        <v>1</v>
      </c>
      <c r="X177" s="22">
        <v>1</v>
      </c>
      <c r="Y177" s="22">
        <v>0.2</v>
      </c>
      <c r="Z177" s="22">
        <v>0.2</v>
      </c>
      <c r="AA177" s="28"/>
      <c r="AC177" s="3"/>
    </row>
    <row r="178" spans="1:29" ht="13.5" customHeight="1" x14ac:dyDescent="0.2">
      <c r="A178" s="34"/>
      <c r="B178" s="27">
        <f t="shared" ref="B178:B183" si="27">B177+1</f>
        <v>2</v>
      </c>
      <c r="C178" s="22">
        <v>0.2</v>
      </c>
      <c r="D178" s="22">
        <v>0.2</v>
      </c>
      <c r="E178" s="22">
        <v>0.2</v>
      </c>
      <c r="F178" s="22">
        <v>0.2</v>
      </c>
      <c r="G178" s="22">
        <v>0.2</v>
      </c>
      <c r="H178" s="22">
        <v>0.2</v>
      </c>
      <c r="I178" s="22">
        <v>1</v>
      </c>
      <c r="J178" s="22">
        <v>1</v>
      </c>
      <c r="K178" s="22">
        <v>1</v>
      </c>
      <c r="L178" s="22">
        <v>0.2</v>
      </c>
      <c r="M178" s="22">
        <v>0.2</v>
      </c>
      <c r="N178" s="22">
        <v>0.2</v>
      </c>
      <c r="O178" s="22">
        <v>0.2</v>
      </c>
      <c r="P178" s="22">
        <v>0.2</v>
      </c>
      <c r="Q178" s="22">
        <v>0.2</v>
      </c>
      <c r="R178" s="22">
        <v>0.2</v>
      </c>
      <c r="S178" s="22">
        <v>0.2</v>
      </c>
      <c r="T178" s="22">
        <v>1</v>
      </c>
      <c r="U178" s="22">
        <v>1</v>
      </c>
      <c r="V178" s="22">
        <v>1</v>
      </c>
      <c r="W178" s="22">
        <v>1</v>
      </c>
      <c r="X178" s="22">
        <v>1</v>
      </c>
      <c r="Y178" s="22">
        <v>0.2</v>
      </c>
      <c r="Z178" s="22">
        <v>0.2</v>
      </c>
      <c r="AA178" s="28"/>
    </row>
    <row r="179" spans="1:29" ht="13.5" customHeight="1" x14ac:dyDescent="0.2">
      <c r="A179" s="34"/>
      <c r="B179" s="27">
        <f t="shared" si="27"/>
        <v>3</v>
      </c>
      <c r="C179" s="22">
        <v>0.2</v>
      </c>
      <c r="D179" s="22">
        <v>0.2</v>
      </c>
      <c r="E179" s="22">
        <v>0.2</v>
      </c>
      <c r="F179" s="22">
        <v>0.2</v>
      </c>
      <c r="G179" s="22">
        <v>0.2</v>
      </c>
      <c r="H179" s="22">
        <v>0.2</v>
      </c>
      <c r="I179" s="22">
        <v>1</v>
      </c>
      <c r="J179" s="22">
        <v>1</v>
      </c>
      <c r="K179" s="22">
        <v>1</v>
      </c>
      <c r="L179" s="22">
        <v>0.2</v>
      </c>
      <c r="M179" s="22">
        <v>0.2</v>
      </c>
      <c r="N179" s="22">
        <v>0.2</v>
      </c>
      <c r="O179" s="22">
        <v>0.2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1</v>
      </c>
      <c r="Y179" s="22">
        <v>0.2</v>
      </c>
      <c r="Z179" s="22">
        <v>0.2</v>
      </c>
      <c r="AA179" s="28"/>
    </row>
    <row r="180" spans="1:29" ht="13.5" customHeight="1" x14ac:dyDescent="0.2">
      <c r="A180" s="34"/>
      <c r="B180" s="27">
        <f t="shared" si="27"/>
        <v>4</v>
      </c>
      <c r="C180" s="22">
        <v>0.2</v>
      </c>
      <c r="D180" s="22">
        <v>0.2</v>
      </c>
      <c r="E180" s="22">
        <v>0.2</v>
      </c>
      <c r="F180" s="22">
        <v>0.2</v>
      </c>
      <c r="G180" s="22">
        <v>0.2</v>
      </c>
      <c r="H180" s="22">
        <v>0.2</v>
      </c>
      <c r="I180" s="22">
        <v>1</v>
      </c>
      <c r="J180" s="22">
        <v>1</v>
      </c>
      <c r="K180" s="22">
        <v>1</v>
      </c>
      <c r="L180" s="22">
        <v>0.2</v>
      </c>
      <c r="M180" s="22">
        <v>0.2</v>
      </c>
      <c r="N180" s="22">
        <v>0.2</v>
      </c>
      <c r="O180" s="22">
        <v>0.2</v>
      </c>
      <c r="P180" s="22">
        <v>0.2</v>
      </c>
      <c r="Q180" s="22">
        <v>0.2</v>
      </c>
      <c r="R180" s="22">
        <v>0.2</v>
      </c>
      <c r="S180" s="22">
        <v>0.2</v>
      </c>
      <c r="T180" s="22">
        <v>1</v>
      </c>
      <c r="U180" s="22">
        <v>1</v>
      </c>
      <c r="V180" s="22">
        <v>1</v>
      </c>
      <c r="W180" s="22">
        <v>1</v>
      </c>
      <c r="X180" s="22">
        <v>1</v>
      </c>
      <c r="Y180" s="22">
        <v>0.2</v>
      </c>
      <c r="Z180" s="22">
        <v>0.2</v>
      </c>
      <c r="AA180" s="28"/>
    </row>
    <row r="181" spans="1:29" ht="13.5" customHeight="1" x14ac:dyDescent="0.2">
      <c r="A181" s="34"/>
      <c r="B181" s="27">
        <f t="shared" si="27"/>
        <v>5</v>
      </c>
      <c r="C181" s="22">
        <v>0.2</v>
      </c>
      <c r="D181" s="22">
        <v>0.2</v>
      </c>
      <c r="E181" s="22">
        <v>0.2</v>
      </c>
      <c r="F181" s="22">
        <v>0.2</v>
      </c>
      <c r="G181" s="22">
        <v>0.2</v>
      </c>
      <c r="H181" s="22">
        <v>0.2</v>
      </c>
      <c r="I181" s="22">
        <v>1</v>
      </c>
      <c r="J181" s="22">
        <v>1</v>
      </c>
      <c r="K181" s="22">
        <v>1</v>
      </c>
      <c r="L181" s="22">
        <v>0.2</v>
      </c>
      <c r="M181" s="22">
        <v>0.2</v>
      </c>
      <c r="N181" s="22">
        <v>0.2</v>
      </c>
      <c r="O181" s="22">
        <v>0.2</v>
      </c>
      <c r="P181" s="22">
        <v>0.2</v>
      </c>
      <c r="Q181" s="22">
        <v>0.2</v>
      </c>
      <c r="R181" s="22">
        <v>0.2</v>
      </c>
      <c r="S181" s="22">
        <v>0.2</v>
      </c>
      <c r="T181" s="22">
        <v>1</v>
      </c>
      <c r="U181" s="22">
        <v>1</v>
      </c>
      <c r="V181" s="22">
        <v>1</v>
      </c>
      <c r="W181" s="22">
        <v>1</v>
      </c>
      <c r="X181" s="22">
        <v>1</v>
      </c>
      <c r="Y181" s="22">
        <v>0.2</v>
      </c>
      <c r="Z181" s="22">
        <v>0.2</v>
      </c>
      <c r="AA181" s="28"/>
    </row>
    <row r="182" spans="1:29" ht="13.5" customHeight="1" x14ac:dyDescent="0.2">
      <c r="A182" s="34"/>
      <c r="B182" s="27">
        <f t="shared" si="27"/>
        <v>6</v>
      </c>
      <c r="C182" s="22">
        <v>0.2</v>
      </c>
      <c r="D182" s="22">
        <v>0.2</v>
      </c>
      <c r="E182" s="22">
        <v>0.2</v>
      </c>
      <c r="F182" s="22">
        <v>0.2</v>
      </c>
      <c r="G182" s="22">
        <v>0.2</v>
      </c>
      <c r="H182" s="22">
        <v>0.2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1</v>
      </c>
      <c r="Y182" s="22">
        <v>0.2</v>
      </c>
      <c r="Z182" s="22">
        <v>0.2</v>
      </c>
      <c r="AA182" s="28"/>
    </row>
    <row r="183" spans="1:29" ht="13.5" customHeight="1" x14ac:dyDescent="0.2">
      <c r="A183" s="34"/>
      <c r="B183" s="27">
        <f t="shared" si="27"/>
        <v>7</v>
      </c>
      <c r="C183" s="22">
        <v>0.2</v>
      </c>
      <c r="D183" s="22">
        <v>0.2</v>
      </c>
      <c r="E183" s="22">
        <v>0.2</v>
      </c>
      <c r="F183" s="22">
        <v>0.2</v>
      </c>
      <c r="G183" s="22">
        <v>0.2</v>
      </c>
      <c r="H183" s="22">
        <v>0.2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1</v>
      </c>
      <c r="X183" s="22">
        <v>1</v>
      </c>
      <c r="Y183" s="22">
        <v>0.2</v>
      </c>
      <c r="Z183" s="22">
        <v>0.2</v>
      </c>
      <c r="AA183" s="28"/>
    </row>
    <row r="184" spans="1:29" ht="13.5" customHeight="1" x14ac:dyDescent="0.2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9" ht="13.5" customHeight="1" x14ac:dyDescent="0.2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9" ht="13.5" customHeight="1" x14ac:dyDescent="0.2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8">D186+1</f>
        <v>3</v>
      </c>
      <c r="F186" s="55">
        <f t="shared" si="28"/>
        <v>4</v>
      </c>
      <c r="G186" s="55">
        <f t="shared" si="28"/>
        <v>5</v>
      </c>
      <c r="H186" s="55">
        <f t="shared" si="28"/>
        <v>6</v>
      </c>
      <c r="I186" s="55">
        <f t="shared" si="28"/>
        <v>7</v>
      </c>
      <c r="J186" s="55">
        <f t="shared" si="28"/>
        <v>8</v>
      </c>
      <c r="K186" s="55">
        <f t="shared" si="28"/>
        <v>9</v>
      </c>
      <c r="L186" s="55">
        <f t="shared" si="28"/>
        <v>10</v>
      </c>
      <c r="M186" s="55">
        <f t="shared" si="28"/>
        <v>11</v>
      </c>
      <c r="N186" s="55">
        <f t="shared" si="28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9" ht="13.5" customHeight="1" x14ac:dyDescent="0.2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9" ht="13.5" customHeight="1" x14ac:dyDescent="0.2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9" ht="13.5" customHeight="1" x14ac:dyDescent="0.2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9" ht="13.5" customHeight="1" x14ac:dyDescent="0.2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9" ht="13.5" customHeight="1" x14ac:dyDescent="0.2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9" ht="13.5" customHeight="1" x14ac:dyDescent="0.2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ht="13.5" customHeight="1" x14ac:dyDescent="0.2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ht="13.5" customHeight="1" x14ac:dyDescent="0.2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ht="13.5" customHeight="1" x14ac:dyDescent="0.2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ht="13.5" customHeight="1" x14ac:dyDescent="0.2">
      <c r="A196" s="34"/>
      <c r="B196" s="12"/>
      <c r="C196" s="22">
        <v>0</v>
      </c>
      <c r="D196" s="67" t="s">
        <v>60</v>
      </c>
      <c r="E196" s="68"/>
      <c r="F196" s="68"/>
      <c r="G196" s="68" t="s">
        <v>61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ht="13.5" customHeight="1" x14ac:dyDescent="0.2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ht="13.5" customHeight="1" x14ac:dyDescent="0.2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ht="13.5" customHeight="1" x14ac:dyDescent="0.2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9">D199+1</f>
        <v>3</v>
      </c>
      <c r="F199" s="55">
        <f t="shared" si="29"/>
        <v>4</v>
      </c>
      <c r="G199" s="55">
        <f t="shared" si="29"/>
        <v>5</v>
      </c>
      <c r="H199" s="55">
        <f t="shared" si="29"/>
        <v>6</v>
      </c>
      <c r="I199" s="55">
        <f t="shared" si="29"/>
        <v>7</v>
      </c>
      <c r="J199" s="55">
        <f t="shared" si="29"/>
        <v>8</v>
      </c>
      <c r="K199" s="55">
        <f t="shared" si="29"/>
        <v>9</v>
      </c>
      <c r="L199" s="55">
        <f t="shared" si="29"/>
        <v>10</v>
      </c>
      <c r="M199" s="55">
        <f t="shared" si="29"/>
        <v>11</v>
      </c>
      <c r="N199" s="55">
        <f t="shared" si="29"/>
        <v>12</v>
      </c>
      <c r="O199" s="55">
        <f t="shared" si="29"/>
        <v>13</v>
      </c>
      <c r="P199" s="55">
        <f t="shared" si="29"/>
        <v>14</v>
      </c>
      <c r="Q199" s="55">
        <f t="shared" si="29"/>
        <v>15</v>
      </c>
      <c r="R199" s="55">
        <f t="shared" si="29"/>
        <v>16</v>
      </c>
      <c r="S199" s="55">
        <f t="shared" si="29"/>
        <v>17</v>
      </c>
      <c r="T199" s="55">
        <f t="shared" si="29"/>
        <v>18</v>
      </c>
      <c r="U199" s="55">
        <f t="shared" si="29"/>
        <v>19</v>
      </c>
      <c r="V199" s="55">
        <f t="shared" si="29"/>
        <v>20</v>
      </c>
      <c r="W199" s="55">
        <f t="shared" si="29"/>
        <v>21</v>
      </c>
      <c r="X199" s="55">
        <f>W199+1</f>
        <v>22</v>
      </c>
      <c r="Y199" s="55">
        <f t="shared" si="29"/>
        <v>23</v>
      </c>
      <c r="Z199" s="55">
        <f>Y199+1</f>
        <v>24</v>
      </c>
      <c r="AA199" s="28"/>
    </row>
    <row r="200" spans="1:27" ht="13.5" customHeight="1" x14ac:dyDescent="0.2">
      <c r="A200" s="34"/>
      <c r="B200" s="27">
        <v>1</v>
      </c>
      <c r="C200" s="22">
        <v>1</v>
      </c>
      <c r="D200" s="22">
        <v>1</v>
      </c>
      <c r="E200" s="22">
        <v>1</v>
      </c>
      <c r="F200" s="22">
        <v>1</v>
      </c>
      <c r="G200" s="22">
        <v>1</v>
      </c>
      <c r="H200" s="22">
        <v>1</v>
      </c>
      <c r="I200" s="22">
        <v>1</v>
      </c>
      <c r="J200" s="22">
        <v>1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1</v>
      </c>
      <c r="Y200" s="22">
        <v>1</v>
      </c>
      <c r="Z200" s="22">
        <v>1</v>
      </c>
      <c r="AA200" s="28"/>
    </row>
    <row r="201" spans="1:27" ht="13.5" customHeight="1" x14ac:dyDescent="0.2">
      <c r="A201" s="34"/>
      <c r="B201" s="27">
        <f t="shared" ref="B201:B206" si="30">B200+1</f>
        <v>2</v>
      </c>
      <c r="C201" s="22">
        <v>1</v>
      </c>
      <c r="D201" s="22">
        <v>1</v>
      </c>
      <c r="E201" s="22">
        <v>1</v>
      </c>
      <c r="F201" s="22">
        <v>1</v>
      </c>
      <c r="G201" s="22">
        <v>1</v>
      </c>
      <c r="H201" s="22">
        <v>1</v>
      </c>
      <c r="I201" s="22">
        <v>1</v>
      </c>
      <c r="J201" s="22">
        <v>1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1</v>
      </c>
      <c r="Y201" s="22">
        <v>1</v>
      </c>
      <c r="Z201" s="22">
        <v>1</v>
      </c>
      <c r="AA201" s="28"/>
    </row>
    <row r="202" spans="1:27" ht="13.5" customHeight="1" x14ac:dyDescent="0.2">
      <c r="A202" s="34"/>
      <c r="B202" s="27">
        <f t="shared" si="30"/>
        <v>3</v>
      </c>
      <c r="C202" s="22">
        <v>1</v>
      </c>
      <c r="D202" s="22">
        <v>1</v>
      </c>
      <c r="E202" s="22">
        <v>1</v>
      </c>
      <c r="F202" s="22">
        <v>1</v>
      </c>
      <c r="G202" s="22">
        <v>1</v>
      </c>
      <c r="H202" s="22">
        <v>1</v>
      </c>
      <c r="I202" s="22">
        <v>1</v>
      </c>
      <c r="J202" s="22">
        <v>1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1</v>
      </c>
      <c r="Y202" s="22">
        <v>1</v>
      </c>
      <c r="Z202" s="22">
        <v>1</v>
      </c>
      <c r="AA202" s="28"/>
    </row>
    <row r="203" spans="1:27" ht="13.5" customHeight="1" x14ac:dyDescent="0.2">
      <c r="A203" s="34"/>
      <c r="B203" s="27">
        <f t="shared" si="30"/>
        <v>4</v>
      </c>
      <c r="C203" s="22">
        <v>1</v>
      </c>
      <c r="D203" s="22">
        <v>1</v>
      </c>
      <c r="E203" s="22">
        <v>1</v>
      </c>
      <c r="F203" s="22">
        <v>1</v>
      </c>
      <c r="G203" s="22">
        <v>1</v>
      </c>
      <c r="H203" s="22">
        <v>1</v>
      </c>
      <c r="I203" s="22">
        <v>1</v>
      </c>
      <c r="J203" s="22">
        <v>1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1</v>
      </c>
      <c r="Y203" s="22">
        <v>1</v>
      </c>
      <c r="Z203" s="22">
        <v>1</v>
      </c>
      <c r="AA203" s="28"/>
    </row>
    <row r="204" spans="1:27" ht="13.5" customHeight="1" x14ac:dyDescent="0.2">
      <c r="A204" s="34"/>
      <c r="B204" s="27">
        <f t="shared" si="30"/>
        <v>5</v>
      </c>
      <c r="C204" s="22">
        <v>1</v>
      </c>
      <c r="D204" s="22">
        <v>1</v>
      </c>
      <c r="E204" s="22">
        <v>1</v>
      </c>
      <c r="F204" s="22">
        <v>1</v>
      </c>
      <c r="G204" s="22">
        <v>1</v>
      </c>
      <c r="H204" s="22">
        <v>1</v>
      </c>
      <c r="I204" s="22">
        <v>1</v>
      </c>
      <c r="J204" s="22">
        <v>1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1</v>
      </c>
      <c r="Y204" s="22">
        <v>1</v>
      </c>
      <c r="Z204" s="22">
        <v>1</v>
      </c>
      <c r="AA204" s="28"/>
    </row>
    <row r="205" spans="1:27" ht="13.5" customHeight="1" x14ac:dyDescent="0.2">
      <c r="A205" s="34"/>
      <c r="B205" s="27">
        <f t="shared" si="30"/>
        <v>6</v>
      </c>
      <c r="C205" s="22">
        <v>1</v>
      </c>
      <c r="D205" s="22">
        <v>1</v>
      </c>
      <c r="E205" s="22">
        <v>1</v>
      </c>
      <c r="F205" s="22">
        <v>1</v>
      </c>
      <c r="G205" s="22">
        <v>1</v>
      </c>
      <c r="H205" s="22">
        <v>1</v>
      </c>
      <c r="I205" s="22">
        <v>1</v>
      </c>
      <c r="J205" s="22">
        <v>1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1</v>
      </c>
      <c r="Y205" s="22">
        <v>1</v>
      </c>
      <c r="Z205" s="22">
        <v>1</v>
      </c>
      <c r="AA205" s="28"/>
    </row>
    <row r="206" spans="1:27" ht="13.5" customHeight="1" x14ac:dyDescent="0.2">
      <c r="A206" s="34"/>
      <c r="B206" s="27">
        <f t="shared" si="30"/>
        <v>7</v>
      </c>
      <c r="C206" s="22">
        <v>1</v>
      </c>
      <c r="D206" s="22">
        <v>1</v>
      </c>
      <c r="E206" s="22">
        <v>1</v>
      </c>
      <c r="F206" s="22">
        <v>1</v>
      </c>
      <c r="G206" s="22">
        <v>1</v>
      </c>
      <c r="H206" s="22">
        <v>1</v>
      </c>
      <c r="I206" s="22">
        <v>1</v>
      </c>
      <c r="J206" s="22">
        <v>1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1</v>
      </c>
      <c r="AA206" s="28"/>
    </row>
    <row r="207" spans="1:27" ht="13.5" customHeight="1" x14ac:dyDescent="0.2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ht="13.5" customHeight="1" x14ac:dyDescent="0.2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ht="13.5" customHeight="1" x14ac:dyDescent="0.2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31">D209+1</f>
        <v>3</v>
      </c>
      <c r="F209" s="55">
        <f t="shared" si="31"/>
        <v>4</v>
      </c>
      <c r="G209" s="55">
        <f t="shared" si="31"/>
        <v>5</v>
      </c>
      <c r="H209" s="55">
        <f t="shared" si="31"/>
        <v>6</v>
      </c>
      <c r="I209" s="55">
        <f t="shared" si="31"/>
        <v>7</v>
      </c>
      <c r="J209" s="55">
        <f t="shared" si="31"/>
        <v>8</v>
      </c>
      <c r="K209" s="55">
        <f t="shared" si="31"/>
        <v>9</v>
      </c>
      <c r="L209" s="55">
        <f t="shared" si="31"/>
        <v>10</v>
      </c>
      <c r="M209" s="55">
        <f t="shared" si="31"/>
        <v>11</v>
      </c>
      <c r="N209" s="55">
        <f t="shared" si="31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ht="13.5" customHeight="1" x14ac:dyDescent="0.2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ht="13.5" customHeight="1" x14ac:dyDescent="0.2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ht="13.5" customHeight="1" x14ac:dyDescent="0.2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ht="13.5" customHeight="1" x14ac:dyDescent="0.2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ht="13.5" customHeight="1" x14ac:dyDescent="0.2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ht="13.5" customHeight="1" x14ac:dyDescent="0.2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6" spans="1:27" ht="13.5" customHeight="1" x14ac:dyDescent="0.2"/>
    <row r="217" spans="1:27" ht="13.5" customHeight="1" x14ac:dyDescent="0.2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ht="13.5" customHeight="1" x14ac:dyDescent="0.2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ht="13.5" customHeight="1" x14ac:dyDescent="0.2">
      <c r="A219" s="34"/>
      <c r="B219" s="47" t="s">
        <v>38</v>
      </c>
      <c r="C219" s="82" t="s">
        <v>0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3.5" customHeight="1" x14ac:dyDescent="0.2">
      <c r="A220" s="34"/>
      <c r="B220" s="47" t="s">
        <v>67</v>
      </c>
      <c r="C220" s="49">
        <v>0.1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3.5" customHeight="1" x14ac:dyDescent="0.2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ht="13.5" customHeight="1" x14ac:dyDescent="0.2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ht="13.5" customHeight="1" x14ac:dyDescent="0.2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ht="13.5" customHeight="1" x14ac:dyDescent="0.2">
      <c r="A224" s="34"/>
      <c r="B224" s="12" t="s">
        <v>43</v>
      </c>
      <c r="C224" s="51">
        <v>0</v>
      </c>
      <c r="D224" s="73" t="s">
        <v>32</v>
      </c>
      <c r="E224" s="79"/>
      <c r="F224" s="12"/>
      <c r="G224" s="79" t="s">
        <v>44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ht="13.5" customHeight="1" x14ac:dyDescent="0.2">
      <c r="A225" s="34"/>
      <c r="B225" s="12"/>
      <c r="C225" s="51">
        <v>90</v>
      </c>
      <c r="D225" s="67" t="s">
        <v>45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ht="13.5" customHeight="1" x14ac:dyDescent="0.2">
      <c r="A226" s="34"/>
      <c r="B226" s="12"/>
      <c r="C226" s="51">
        <v>5.5E-2</v>
      </c>
      <c r="D226" s="67" t="s">
        <v>47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ht="13.5" customHeight="1" x14ac:dyDescent="0.2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ht="13.5" customHeight="1" x14ac:dyDescent="0.2">
      <c r="A228" s="34"/>
      <c r="B228" s="12"/>
      <c r="C228" s="64" t="s">
        <v>159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ht="13.5" customHeight="1" x14ac:dyDescent="0.2">
      <c r="A229" s="34"/>
      <c r="B229" s="26" t="s">
        <v>19</v>
      </c>
      <c r="C229" s="55">
        <v>1</v>
      </c>
      <c r="D229" s="55">
        <f t="shared" ref="D229:Z229" si="32">C229+1</f>
        <v>2</v>
      </c>
      <c r="E229" s="55">
        <f t="shared" si="32"/>
        <v>3</v>
      </c>
      <c r="F229" s="55">
        <f t="shared" si="32"/>
        <v>4</v>
      </c>
      <c r="G229" s="55">
        <f t="shared" si="32"/>
        <v>5</v>
      </c>
      <c r="H229" s="55">
        <f t="shared" si="32"/>
        <v>6</v>
      </c>
      <c r="I229" s="55">
        <f t="shared" si="32"/>
        <v>7</v>
      </c>
      <c r="J229" s="55">
        <f t="shared" si="32"/>
        <v>8</v>
      </c>
      <c r="K229" s="55">
        <f t="shared" si="32"/>
        <v>9</v>
      </c>
      <c r="L229" s="55">
        <f t="shared" si="32"/>
        <v>10</v>
      </c>
      <c r="M229" s="55">
        <f t="shared" si="32"/>
        <v>11</v>
      </c>
      <c r="N229" s="55">
        <f t="shared" si="32"/>
        <v>12</v>
      </c>
      <c r="O229" s="55">
        <f t="shared" si="32"/>
        <v>13</v>
      </c>
      <c r="P229" s="55">
        <f t="shared" si="32"/>
        <v>14</v>
      </c>
      <c r="Q229" s="55">
        <f t="shared" si="32"/>
        <v>15</v>
      </c>
      <c r="R229" s="55">
        <f t="shared" si="32"/>
        <v>16</v>
      </c>
      <c r="S229" s="55">
        <f t="shared" si="32"/>
        <v>17</v>
      </c>
      <c r="T229" s="55">
        <f t="shared" si="32"/>
        <v>18</v>
      </c>
      <c r="U229" s="55">
        <f t="shared" si="32"/>
        <v>19</v>
      </c>
      <c r="V229" s="55">
        <f t="shared" si="32"/>
        <v>20</v>
      </c>
      <c r="W229" s="55">
        <f t="shared" si="32"/>
        <v>21</v>
      </c>
      <c r="X229" s="55">
        <f>W229+1</f>
        <v>22</v>
      </c>
      <c r="Y229" s="55">
        <f t="shared" si="32"/>
        <v>23</v>
      </c>
      <c r="Z229" s="55">
        <f t="shared" si="32"/>
        <v>24</v>
      </c>
      <c r="AA229" s="28"/>
    </row>
    <row r="230" spans="1:27" ht="13.5" customHeight="1" x14ac:dyDescent="0.2">
      <c r="A230" s="34"/>
      <c r="B230" s="27">
        <v>1</v>
      </c>
      <c r="C230" s="22">
        <v>1</v>
      </c>
      <c r="D230" s="22">
        <v>1</v>
      </c>
      <c r="E230" s="22">
        <v>1</v>
      </c>
      <c r="F230" s="22">
        <v>1</v>
      </c>
      <c r="G230" s="22">
        <v>1</v>
      </c>
      <c r="H230" s="22">
        <v>1</v>
      </c>
      <c r="I230" s="22">
        <v>1</v>
      </c>
      <c r="J230" s="22">
        <v>1</v>
      </c>
      <c r="K230" s="22">
        <v>1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1</v>
      </c>
      <c r="Z230" s="22">
        <v>1</v>
      </c>
      <c r="AA230" s="28"/>
    </row>
    <row r="231" spans="1:27" ht="13.5" customHeight="1" x14ac:dyDescent="0.2">
      <c r="A231" s="34"/>
      <c r="B231" s="27">
        <f t="shared" ref="B231:B236" si="33">B230+1</f>
        <v>2</v>
      </c>
      <c r="C231" s="22">
        <v>1</v>
      </c>
      <c r="D231" s="22">
        <v>1</v>
      </c>
      <c r="E231" s="22">
        <v>1</v>
      </c>
      <c r="F231" s="22">
        <v>1</v>
      </c>
      <c r="G231" s="22">
        <v>1</v>
      </c>
      <c r="H231" s="22">
        <v>1</v>
      </c>
      <c r="I231" s="22">
        <v>1</v>
      </c>
      <c r="J231" s="22">
        <v>1</v>
      </c>
      <c r="K231" s="22">
        <v>1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1</v>
      </c>
      <c r="Z231" s="22">
        <v>1</v>
      </c>
      <c r="AA231" s="28"/>
    </row>
    <row r="232" spans="1:27" ht="13.5" customHeight="1" x14ac:dyDescent="0.2">
      <c r="A232" s="34"/>
      <c r="B232" s="27">
        <f t="shared" si="33"/>
        <v>3</v>
      </c>
      <c r="C232" s="22">
        <v>1</v>
      </c>
      <c r="D232" s="22">
        <v>1</v>
      </c>
      <c r="E232" s="22">
        <v>1</v>
      </c>
      <c r="F232" s="22">
        <v>1</v>
      </c>
      <c r="G232" s="22">
        <v>1</v>
      </c>
      <c r="H232" s="22">
        <v>1</v>
      </c>
      <c r="I232" s="22">
        <v>1</v>
      </c>
      <c r="J232" s="22">
        <v>1</v>
      </c>
      <c r="K232" s="22">
        <v>1</v>
      </c>
      <c r="L232" s="22">
        <v>0</v>
      </c>
      <c r="M232" s="22">
        <v>0</v>
      </c>
      <c r="N232" s="22">
        <v>0</v>
      </c>
      <c r="O232" s="22">
        <v>0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1</v>
      </c>
      <c r="Z232" s="22">
        <v>1</v>
      </c>
      <c r="AA232" s="28"/>
    </row>
    <row r="233" spans="1:27" ht="13.5" customHeight="1" x14ac:dyDescent="0.2">
      <c r="A233" s="34"/>
      <c r="B233" s="27">
        <f t="shared" si="33"/>
        <v>4</v>
      </c>
      <c r="C233" s="22">
        <v>1</v>
      </c>
      <c r="D233" s="22">
        <v>1</v>
      </c>
      <c r="E233" s="22">
        <v>1</v>
      </c>
      <c r="F233" s="22">
        <v>1</v>
      </c>
      <c r="G233" s="22">
        <v>1</v>
      </c>
      <c r="H233" s="22">
        <v>1</v>
      </c>
      <c r="I233" s="22">
        <v>1</v>
      </c>
      <c r="J233" s="22">
        <v>1</v>
      </c>
      <c r="K233" s="22">
        <v>1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1</v>
      </c>
      <c r="Z233" s="22">
        <v>1</v>
      </c>
      <c r="AA233" s="28"/>
    </row>
    <row r="234" spans="1:27" ht="13.5" customHeight="1" x14ac:dyDescent="0.2">
      <c r="A234" s="34"/>
      <c r="B234" s="27">
        <f t="shared" si="33"/>
        <v>5</v>
      </c>
      <c r="C234" s="22">
        <v>1</v>
      </c>
      <c r="D234" s="22">
        <v>1</v>
      </c>
      <c r="E234" s="22">
        <v>1</v>
      </c>
      <c r="F234" s="22">
        <v>1</v>
      </c>
      <c r="G234" s="22">
        <v>1</v>
      </c>
      <c r="H234" s="22">
        <v>1</v>
      </c>
      <c r="I234" s="22">
        <v>1</v>
      </c>
      <c r="J234" s="22">
        <v>1</v>
      </c>
      <c r="K234" s="22">
        <v>1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1</v>
      </c>
      <c r="Z234" s="22">
        <v>1</v>
      </c>
      <c r="AA234" s="28"/>
    </row>
    <row r="235" spans="1:27" ht="13.5" customHeight="1" x14ac:dyDescent="0.2">
      <c r="A235" s="34"/>
      <c r="B235" s="27">
        <f t="shared" si="33"/>
        <v>6</v>
      </c>
      <c r="C235" s="22">
        <v>1</v>
      </c>
      <c r="D235" s="22">
        <v>1</v>
      </c>
      <c r="E235" s="22">
        <v>1</v>
      </c>
      <c r="F235" s="22">
        <v>1</v>
      </c>
      <c r="G235" s="22">
        <v>1</v>
      </c>
      <c r="H235" s="22">
        <v>1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1</v>
      </c>
      <c r="Z235" s="22">
        <v>1</v>
      </c>
      <c r="AA235" s="28"/>
    </row>
    <row r="236" spans="1:27" ht="13.5" customHeight="1" x14ac:dyDescent="0.2">
      <c r="A236" s="34"/>
      <c r="B236" s="27">
        <f t="shared" si="33"/>
        <v>7</v>
      </c>
      <c r="C236" s="22">
        <v>1</v>
      </c>
      <c r="D236" s="22">
        <v>1</v>
      </c>
      <c r="E236" s="22">
        <v>1</v>
      </c>
      <c r="F236" s="22">
        <v>1</v>
      </c>
      <c r="G236" s="22">
        <v>1</v>
      </c>
      <c r="H236" s="22">
        <v>1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1</v>
      </c>
      <c r="Z236" s="22">
        <v>1</v>
      </c>
      <c r="AA236" s="28"/>
    </row>
    <row r="237" spans="1:27" ht="13.5" customHeight="1" x14ac:dyDescent="0.2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ht="13.5" customHeight="1" x14ac:dyDescent="0.2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ht="13.5" customHeight="1" x14ac:dyDescent="0.2">
      <c r="A239" s="34"/>
      <c r="B239" s="26" t="s">
        <v>21</v>
      </c>
      <c r="C239" s="29">
        <v>1</v>
      </c>
      <c r="D239" s="55">
        <f t="shared" ref="D239:N239" si="34">C239+1</f>
        <v>2</v>
      </c>
      <c r="E239" s="55">
        <f t="shared" si="34"/>
        <v>3</v>
      </c>
      <c r="F239" s="55">
        <f t="shared" si="34"/>
        <v>4</v>
      </c>
      <c r="G239" s="55">
        <f t="shared" si="34"/>
        <v>5</v>
      </c>
      <c r="H239" s="55">
        <f t="shared" si="34"/>
        <v>6</v>
      </c>
      <c r="I239" s="55">
        <f t="shared" si="34"/>
        <v>7</v>
      </c>
      <c r="J239" s="55">
        <f t="shared" si="34"/>
        <v>8</v>
      </c>
      <c r="K239" s="55">
        <f t="shared" si="34"/>
        <v>9</v>
      </c>
      <c r="L239" s="55">
        <f t="shared" si="34"/>
        <v>10</v>
      </c>
      <c r="M239" s="55">
        <f t="shared" si="34"/>
        <v>11</v>
      </c>
      <c r="N239" s="55">
        <f t="shared" si="34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ht="13.5" customHeight="1" x14ac:dyDescent="0.2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ht="13.5" customHeight="1" x14ac:dyDescent="0.2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ht="13.5" customHeight="1" x14ac:dyDescent="0.2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ht="13.5" customHeight="1" x14ac:dyDescent="0.2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ht="13.5" customHeight="1" x14ac:dyDescent="0.2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ht="13.5" customHeight="1" x14ac:dyDescent="0.2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ht="13.5" customHeight="1" x14ac:dyDescent="0.2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ht="13.5" customHeight="1" x14ac:dyDescent="0.2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ht="13.5" customHeight="1" x14ac:dyDescent="0.2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ht="13.5" customHeight="1" x14ac:dyDescent="0.2">
      <c r="A249" s="34"/>
      <c r="B249" s="12"/>
      <c r="C249" s="22">
        <v>0</v>
      </c>
      <c r="D249" s="67" t="s">
        <v>54</v>
      </c>
      <c r="E249" s="68"/>
      <c r="F249" s="12"/>
      <c r="G249" s="68" t="s">
        <v>50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ht="13.5" customHeight="1" x14ac:dyDescent="0.2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ht="13.5" customHeight="1" x14ac:dyDescent="0.2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ht="13.5" customHeight="1" x14ac:dyDescent="0.2">
      <c r="A252" s="34"/>
      <c r="B252" s="26" t="s">
        <v>19</v>
      </c>
      <c r="C252" s="55">
        <v>1</v>
      </c>
      <c r="D252" s="55">
        <f t="shared" ref="D252:Z252" si="35">C252+1</f>
        <v>2</v>
      </c>
      <c r="E252" s="55">
        <f t="shared" si="35"/>
        <v>3</v>
      </c>
      <c r="F252" s="55">
        <f t="shared" si="35"/>
        <v>4</v>
      </c>
      <c r="G252" s="55">
        <f t="shared" si="35"/>
        <v>5</v>
      </c>
      <c r="H252" s="55">
        <f t="shared" si="35"/>
        <v>6</v>
      </c>
      <c r="I252" s="55">
        <f t="shared" si="35"/>
        <v>7</v>
      </c>
      <c r="J252" s="55">
        <f t="shared" si="35"/>
        <v>8</v>
      </c>
      <c r="K252" s="55">
        <f t="shared" si="35"/>
        <v>9</v>
      </c>
      <c r="L252" s="55">
        <f t="shared" si="35"/>
        <v>10</v>
      </c>
      <c r="M252" s="55">
        <f t="shared" si="35"/>
        <v>11</v>
      </c>
      <c r="N252" s="55">
        <f t="shared" si="35"/>
        <v>12</v>
      </c>
      <c r="O252" s="55">
        <f t="shared" si="35"/>
        <v>13</v>
      </c>
      <c r="P252" s="55">
        <f t="shared" si="35"/>
        <v>14</v>
      </c>
      <c r="Q252" s="55">
        <f t="shared" si="35"/>
        <v>15</v>
      </c>
      <c r="R252" s="55">
        <f t="shared" si="35"/>
        <v>16</v>
      </c>
      <c r="S252" s="55">
        <f t="shared" si="35"/>
        <v>17</v>
      </c>
      <c r="T252" s="55">
        <f t="shared" si="35"/>
        <v>18</v>
      </c>
      <c r="U252" s="55">
        <f t="shared" si="35"/>
        <v>19</v>
      </c>
      <c r="V252" s="55">
        <f t="shared" si="35"/>
        <v>20</v>
      </c>
      <c r="W252" s="55">
        <f t="shared" si="35"/>
        <v>21</v>
      </c>
      <c r="X252" s="55">
        <f>W252+1</f>
        <v>22</v>
      </c>
      <c r="Y252" s="55">
        <f t="shared" si="35"/>
        <v>23</v>
      </c>
      <c r="Z252" s="55">
        <f t="shared" si="35"/>
        <v>24</v>
      </c>
      <c r="AA252" s="28"/>
    </row>
    <row r="253" spans="1:27" ht="13.5" customHeight="1" x14ac:dyDescent="0.2">
      <c r="A253" s="34"/>
      <c r="B253" s="27">
        <v>1</v>
      </c>
      <c r="C253" s="22">
        <v>1</v>
      </c>
      <c r="D253" s="22">
        <v>1</v>
      </c>
      <c r="E253" s="22">
        <v>1</v>
      </c>
      <c r="F253" s="22">
        <v>1</v>
      </c>
      <c r="G253" s="22">
        <v>1</v>
      </c>
      <c r="H253" s="22">
        <v>1</v>
      </c>
      <c r="I253" s="22">
        <v>1</v>
      </c>
      <c r="J253" s="22">
        <v>1</v>
      </c>
      <c r="K253" s="22">
        <v>1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1</v>
      </c>
      <c r="Z253" s="22">
        <v>1</v>
      </c>
      <c r="AA253" s="28"/>
    </row>
    <row r="254" spans="1:27" ht="13.5" customHeight="1" x14ac:dyDescent="0.2">
      <c r="A254" s="34"/>
      <c r="B254" s="27">
        <f t="shared" ref="B254:B259" si="36">B253+1</f>
        <v>2</v>
      </c>
      <c r="C254" s="22">
        <v>1</v>
      </c>
      <c r="D254" s="22">
        <v>1</v>
      </c>
      <c r="E254" s="22">
        <v>1</v>
      </c>
      <c r="F254" s="22">
        <v>1</v>
      </c>
      <c r="G254" s="22">
        <v>1</v>
      </c>
      <c r="H254" s="22">
        <v>1</v>
      </c>
      <c r="I254" s="22">
        <v>1</v>
      </c>
      <c r="J254" s="22">
        <v>1</v>
      </c>
      <c r="K254" s="22">
        <v>1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1</v>
      </c>
      <c r="Z254" s="22">
        <v>1</v>
      </c>
      <c r="AA254" s="28"/>
    </row>
    <row r="255" spans="1:27" ht="13.5" customHeight="1" x14ac:dyDescent="0.2">
      <c r="A255" s="34"/>
      <c r="B255" s="27">
        <f t="shared" si="36"/>
        <v>3</v>
      </c>
      <c r="C255" s="22">
        <v>1</v>
      </c>
      <c r="D255" s="22">
        <v>1</v>
      </c>
      <c r="E255" s="22">
        <v>1</v>
      </c>
      <c r="F255" s="22">
        <v>1</v>
      </c>
      <c r="G255" s="22">
        <v>1</v>
      </c>
      <c r="H255" s="22">
        <v>1</v>
      </c>
      <c r="I255" s="22">
        <v>1</v>
      </c>
      <c r="J255" s="22">
        <v>1</v>
      </c>
      <c r="K255" s="22">
        <v>1</v>
      </c>
      <c r="L255" s="22">
        <v>0</v>
      </c>
      <c r="M255" s="22">
        <v>0</v>
      </c>
      <c r="N255" s="22">
        <v>0</v>
      </c>
      <c r="O255" s="22">
        <v>0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1</v>
      </c>
      <c r="Z255" s="22">
        <v>1</v>
      </c>
      <c r="AA255" s="28"/>
    </row>
    <row r="256" spans="1:27" ht="13.5" customHeight="1" x14ac:dyDescent="0.2">
      <c r="A256" s="34"/>
      <c r="B256" s="27">
        <f t="shared" si="36"/>
        <v>4</v>
      </c>
      <c r="C256" s="22">
        <v>1</v>
      </c>
      <c r="D256" s="22">
        <v>1</v>
      </c>
      <c r="E256" s="22">
        <v>1</v>
      </c>
      <c r="F256" s="22">
        <v>1</v>
      </c>
      <c r="G256" s="22">
        <v>1</v>
      </c>
      <c r="H256" s="22">
        <v>1</v>
      </c>
      <c r="I256" s="22">
        <v>1</v>
      </c>
      <c r="J256" s="22">
        <v>1</v>
      </c>
      <c r="K256" s="22">
        <v>1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8"/>
    </row>
    <row r="257" spans="1:27" ht="13.5" customHeight="1" x14ac:dyDescent="0.2">
      <c r="A257" s="34"/>
      <c r="B257" s="27">
        <f t="shared" si="36"/>
        <v>5</v>
      </c>
      <c r="C257" s="22">
        <v>1</v>
      </c>
      <c r="D257" s="22">
        <v>1</v>
      </c>
      <c r="E257" s="22">
        <v>1</v>
      </c>
      <c r="F257" s="22">
        <v>1</v>
      </c>
      <c r="G257" s="22">
        <v>1</v>
      </c>
      <c r="H257" s="22">
        <v>1</v>
      </c>
      <c r="I257" s="22">
        <v>1</v>
      </c>
      <c r="J257" s="22">
        <v>1</v>
      </c>
      <c r="K257" s="22">
        <v>1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1</v>
      </c>
      <c r="Z257" s="22">
        <v>1</v>
      </c>
      <c r="AA257" s="28"/>
    </row>
    <row r="258" spans="1:27" ht="13.5" customHeight="1" x14ac:dyDescent="0.2">
      <c r="A258" s="34"/>
      <c r="B258" s="27">
        <f t="shared" si="36"/>
        <v>6</v>
      </c>
      <c r="C258" s="22">
        <v>1</v>
      </c>
      <c r="D258" s="22">
        <v>1</v>
      </c>
      <c r="E258" s="22">
        <v>1</v>
      </c>
      <c r="F258" s="22">
        <v>1</v>
      </c>
      <c r="G258" s="22">
        <v>1</v>
      </c>
      <c r="H258" s="22">
        <v>1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1</v>
      </c>
      <c r="Z258" s="22">
        <v>1</v>
      </c>
      <c r="AA258" s="28"/>
    </row>
    <row r="259" spans="1:27" ht="13.5" customHeight="1" x14ac:dyDescent="0.2">
      <c r="A259" s="34"/>
      <c r="B259" s="27">
        <f t="shared" si="36"/>
        <v>7</v>
      </c>
      <c r="C259" s="22">
        <v>1</v>
      </c>
      <c r="D259" s="22">
        <v>1</v>
      </c>
      <c r="E259" s="22">
        <v>1</v>
      </c>
      <c r="F259" s="22">
        <v>1</v>
      </c>
      <c r="G259" s="22">
        <v>1</v>
      </c>
      <c r="H259" s="22">
        <v>1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1</v>
      </c>
      <c r="Z259" s="22">
        <v>1</v>
      </c>
      <c r="AA259" s="28"/>
    </row>
    <row r="260" spans="1:27" ht="13.5" customHeight="1" x14ac:dyDescent="0.2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ht="13.5" customHeight="1" x14ac:dyDescent="0.2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ht="13.5" customHeight="1" x14ac:dyDescent="0.2">
      <c r="A262" s="34"/>
      <c r="B262" s="26" t="s">
        <v>21</v>
      </c>
      <c r="C262" s="29">
        <v>1</v>
      </c>
      <c r="D262" s="55">
        <f t="shared" ref="D262:N262" si="37">C262+1</f>
        <v>2</v>
      </c>
      <c r="E262" s="55">
        <f t="shared" si="37"/>
        <v>3</v>
      </c>
      <c r="F262" s="55">
        <f t="shared" si="37"/>
        <v>4</v>
      </c>
      <c r="G262" s="55">
        <f t="shared" si="37"/>
        <v>5</v>
      </c>
      <c r="H262" s="55">
        <f t="shared" si="37"/>
        <v>6</v>
      </c>
      <c r="I262" s="55">
        <f t="shared" si="37"/>
        <v>7</v>
      </c>
      <c r="J262" s="55">
        <f t="shared" si="37"/>
        <v>8</v>
      </c>
      <c r="K262" s="55">
        <f t="shared" si="37"/>
        <v>9</v>
      </c>
      <c r="L262" s="55">
        <f t="shared" si="37"/>
        <v>10</v>
      </c>
      <c r="M262" s="55">
        <f t="shared" si="37"/>
        <v>11</v>
      </c>
      <c r="N262" s="55">
        <f t="shared" si="37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ht="13.5" customHeight="1" x14ac:dyDescent="0.2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ht="13.5" customHeight="1" x14ac:dyDescent="0.2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ht="13.5" customHeight="1" x14ac:dyDescent="0.2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ht="13.5" customHeight="1" x14ac:dyDescent="0.2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ht="13.5" customHeight="1" x14ac:dyDescent="0.2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ht="13.5" customHeight="1" x14ac:dyDescent="0.2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ht="13.5" customHeight="1" x14ac:dyDescent="0.2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ht="13.5" customHeight="1" x14ac:dyDescent="0.2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ht="13.5" customHeight="1" x14ac:dyDescent="0.2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ht="13.5" customHeight="1" x14ac:dyDescent="0.2">
      <c r="A272" s="34"/>
      <c r="B272" s="12"/>
      <c r="C272" s="22">
        <v>0</v>
      </c>
      <c r="D272" s="67" t="s">
        <v>60</v>
      </c>
      <c r="E272" s="68"/>
      <c r="F272" s="68"/>
      <c r="G272" s="68" t="s">
        <v>68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ht="13.5" customHeight="1" x14ac:dyDescent="0.2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ht="13.5" customHeight="1" x14ac:dyDescent="0.2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">
      <c r="A275" s="34"/>
      <c r="B275" s="27" t="s">
        <v>19</v>
      </c>
      <c r="C275" s="55">
        <v>1</v>
      </c>
      <c r="D275" s="55">
        <f t="shared" ref="D275:Z275" si="38">C275+1</f>
        <v>2</v>
      </c>
      <c r="E275" s="55">
        <f t="shared" si="38"/>
        <v>3</v>
      </c>
      <c r="F275" s="55">
        <f t="shared" si="38"/>
        <v>4</v>
      </c>
      <c r="G275" s="55">
        <f t="shared" si="38"/>
        <v>5</v>
      </c>
      <c r="H275" s="55">
        <f t="shared" si="38"/>
        <v>6</v>
      </c>
      <c r="I275" s="55">
        <f t="shared" si="38"/>
        <v>7</v>
      </c>
      <c r="J275" s="55">
        <f t="shared" si="38"/>
        <v>8</v>
      </c>
      <c r="K275" s="55">
        <f t="shared" si="38"/>
        <v>9</v>
      </c>
      <c r="L275" s="55">
        <f t="shared" si="38"/>
        <v>10</v>
      </c>
      <c r="M275" s="55">
        <f t="shared" si="38"/>
        <v>11</v>
      </c>
      <c r="N275" s="55">
        <f t="shared" si="38"/>
        <v>12</v>
      </c>
      <c r="O275" s="55">
        <f t="shared" si="38"/>
        <v>13</v>
      </c>
      <c r="P275" s="55">
        <f t="shared" si="38"/>
        <v>14</v>
      </c>
      <c r="Q275" s="55">
        <f t="shared" si="38"/>
        <v>15</v>
      </c>
      <c r="R275" s="55">
        <f t="shared" si="38"/>
        <v>16</v>
      </c>
      <c r="S275" s="55">
        <f t="shared" si="38"/>
        <v>17</v>
      </c>
      <c r="T275" s="55">
        <f t="shared" si="38"/>
        <v>18</v>
      </c>
      <c r="U275" s="55">
        <f t="shared" si="38"/>
        <v>19</v>
      </c>
      <c r="V275" s="55">
        <f t="shared" si="38"/>
        <v>20</v>
      </c>
      <c r="W275" s="55">
        <f t="shared" si="38"/>
        <v>21</v>
      </c>
      <c r="X275" s="55">
        <f>W275+1</f>
        <v>22</v>
      </c>
      <c r="Y275" s="55">
        <f t="shared" si="38"/>
        <v>23</v>
      </c>
      <c r="Z275" s="55">
        <f t="shared" si="38"/>
        <v>24</v>
      </c>
      <c r="AA275" s="28"/>
    </row>
    <row r="276" spans="1:27" x14ac:dyDescent="0.2">
      <c r="A276" s="34"/>
      <c r="B276" s="27">
        <v>1</v>
      </c>
      <c r="C276" s="22">
        <v>1</v>
      </c>
      <c r="D276" s="22">
        <v>1</v>
      </c>
      <c r="E276" s="22">
        <v>1</v>
      </c>
      <c r="F276" s="22">
        <v>1</v>
      </c>
      <c r="G276" s="22">
        <v>1</v>
      </c>
      <c r="H276" s="22">
        <v>1</v>
      </c>
      <c r="I276" s="22">
        <v>1</v>
      </c>
      <c r="J276" s="22">
        <v>1</v>
      </c>
      <c r="K276" s="22">
        <v>1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1</v>
      </c>
      <c r="U276" s="22">
        <v>1</v>
      </c>
      <c r="V276" s="22">
        <v>1</v>
      </c>
      <c r="W276" s="22">
        <v>1</v>
      </c>
      <c r="X276" s="22">
        <v>1</v>
      </c>
      <c r="Y276" s="22">
        <v>1</v>
      </c>
      <c r="Z276" s="22">
        <v>1</v>
      </c>
      <c r="AA276" s="28"/>
    </row>
    <row r="277" spans="1:27" x14ac:dyDescent="0.2">
      <c r="A277" s="34"/>
      <c r="B277" s="27">
        <f t="shared" ref="B277:B282" si="39">B276+1</f>
        <v>2</v>
      </c>
      <c r="C277" s="22">
        <v>1</v>
      </c>
      <c r="D277" s="22">
        <v>1</v>
      </c>
      <c r="E277" s="22">
        <v>1</v>
      </c>
      <c r="F277" s="22">
        <v>1</v>
      </c>
      <c r="G277" s="22">
        <v>1</v>
      </c>
      <c r="H277" s="22">
        <v>1</v>
      </c>
      <c r="I277" s="22">
        <v>1</v>
      </c>
      <c r="J277" s="22">
        <v>1</v>
      </c>
      <c r="K277" s="22">
        <v>1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1</v>
      </c>
      <c r="U277" s="22">
        <v>1</v>
      </c>
      <c r="V277" s="22">
        <v>1</v>
      </c>
      <c r="W277" s="22">
        <v>1</v>
      </c>
      <c r="X277" s="22">
        <v>1</v>
      </c>
      <c r="Y277" s="22">
        <v>1</v>
      </c>
      <c r="Z277" s="22">
        <v>1</v>
      </c>
      <c r="AA277" s="28"/>
    </row>
    <row r="278" spans="1:27" x14ac:dyDescent="0.2">
      <c r="A278" s="34"/>
      <c r="B278" s="27">
        <f t="shared" si="39"/>
        <v>3</v>
      </c>
      <c r="C278" s="22">
        <v>1</v>
      </c>
      <c r="D278" s="22">
        <v>1</v>
      </c>
      <c r="E278" s="22">
        <v>1</v>
      </c>
      <c r="F278" s="22">
        <v>1</v>
      </c>
      <c r="G278" s="22">
        <v>1</v>
      </c>
      <c r="H278" s="22">
        <v>1</v>
      </c>
      <c r="I278" s="22">
        <v>1</v>
      </c>
      <c r="J278" s="22">
        <v>1</v>
      </c>
      <c r="K278" s="22">
        <v>1</v>
      </c>
      <c r="L278" s="22">
        <v>0</v>
      </c>
      <c r="M278" s="22">
        <v>0</v>
      </c>
      <c r="N278" s="22">
        <v>0</v>
      </c>
      <c r="O278" s="22">
        <v>0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1</v>
      </c>
      <c r="Y278" s="22">
        <v>1</v>
      </c>
      <c r="Z278" s="22">
        <v>1</v>
      </c>
      <c r="AA278" s="28"/>
    </row>
    <row r="279" spans="1:27" x14ac:dyDescent="0.2">
      <c r="A279" s="34"/>
      <c r="B279" s="27">
        <f t="shared" si="39"/>
        <v>4</v>
      </c>
      <c r="C279" s="22">
        <v>1</v>
      </c>
      <c r="D279" s="22">
        <v>1</v>
      </c>
      <c r="E279" s="22">
        <v>1</v>
      </c>
      <c r="F279" s="22">
        <v>1</v>
      </c>
      <c r="G279" s="22">
        <v>1</v>
      </c>
      <c r="H279" s="22">
        <v>1</v>
      </c>
      <c r="I279" s="22">
        <v>1</v>
      </c>
      <c r="J279" s="22">
        <v>1</v>
      </c>
      <c r="K279" s="22">
        <v>1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1</v>
      </c>
      <c r="U279" s="22">
        <v>1</v>
      </c>
      <c r="V279" s="22">
        <v>1</v>
      </c>
      <c r="W279" s="22">
        <v>1</v>
      </c>
      <c r="X279" s="22">
        <v>1</v>
      </c>
      <c r="Y279" s="22">
        <v>1</v>
      </c>
      <c r="Z279" s="22">
        <v>1</v>
      </c>
      <c r="AA279" s="28"/>
    </row>
    <row r="280" spans="1:27" x14ac:dyDescent="0.2">
      <c r="A280" s="34"/>
      <c r="B280" s="27">
        <f t="shared" si="39"/>
        <v>5</v>
      </c>
      <c r="C280" s="22">
        <v>1</v>
      </c>
      <c r="D280" s="22">
        <v>1</v>
      </c>
      <c r="E280" s="22">
        <v>1</v>
      </c>
      <c r="F280" s="22">
        <v>1</v>
      </c>
      <c r="G280" s="22">
        <v>1</v>
      </c>
      <c r="H280" s="22">
        <v>1</v>
      </c>
      <c r="I280" s="22">
        <v>1</v>
      </c>
      <c r="J280" s="22">
        <v>1</v>
      </c>
      <c r="K280" s="22">
        <v>1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1</v>
      </c>
      <c r="U280" s="22">
        <v>1</v>
      </c>
      <c r="V280" s="22">
        <v>1</v>
      </c>
      <c r="W280" s="22">
        <v>1</v>
      </c>
      <c r="X280" s="22">
        <v>1</v>
      </c>
      <c r="Y280" s="22">
        <v>1</v>
      </c>
      <c r="Z280" s="22">
        <v>1</v>
      </c>
      <c r="AA280" s="28"/>
    </row>
    <row r="281" spans="1:27" x14ac:dyDescent="0.2">
      <c r="A281" s="34"/>
      <c r="B281" s="27">
        <f t="shared" si="39"/>
        <v>6</v>
      </c>
      <c r="C281" s="22">
        <v>1</v>
      </c>
      <c r="D281" s="22">
        <v>1</v>
      </c>
      <c r="E281" s="22">
        <v>1</v>
      </c>
      <c r="F281" s="22">
        <v>1</v>
      </c>
      <c r="G281" s="22">
        <v>1</v>
      </c>
      <c r="H281" s="22">
        <v>1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1</v>
      </c>
      <c r="Y281" s="22">
        <v>1</v>
      </c>
      <c r="Z281" s="22">
        <v>1</v>
      </c>
      <c r="AA281" s="28"/>
    </row>
    <row r="282" spans="1:27" x14ac:dyDescent="0.2">
      <c r="A282" s="34"/>
      <c r="B282" s="27">
        <f t="shared" si="39"/>
        <v>7</v>
      </c>
      <c r="C282" s="22">
        <v>1</v>
      </c>
      <c r="D282" s="22">
        <v>1</v>
      </c>
      <c r="E282" s="22">
        <v>1</v>
      </c>
      <c r="F282" s="22">
        <v>1</v>
      </c>
      <c r="G282" s="22">
        <v>1</v>
      </c>
      <c r="H282" s="22">
        <v>1</v>
      </c>
      <c r="I282" s="22">
        <v>1</v>
      </c>
      <c r="J282" s="22">
        <v>1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1</v>
      </c>
      <c r="V282" s="22">
        <v>1</v>
      </c>
      <c r="W282" s="22">
        <v>1</v>
      </c>
      <c r="X282" s="22">
        <v>1</v>
      </c>
      <c r="Y282" s="22">
        <v>1</v>
      </c>
      <c r="Z282" s="22">
        <v>1</v>
      </c>
      <c r="AA282" s="28"/>
    </row>
    <row r="283" spans="1:27" x14ac:dyDescent="0.2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">
      <c r="A285" s="34"/>
      <c r="B285" s="27" t="s">
        <v>21</v>
      </c>
      <c r="C285" s="55">
        <v>1</v>
      </c>
      <c r="D285" s="55">
        <f t="shared" ref="D285:N285" si="40">C285+1</f>
        <v>2</v>
      </c>
      <c r="E285" s="55">
        <f t="shared" si="40"/>
        <v>3</v>
      </c>
      <c r="F285" s="55">
        <f t="shared" si="40"/>
        <v>4</v>
      </c>
      <c r="G285" s="55">
        <f t="shared" si="40"/>
        <v>5</v>
      </c>
      <c r="H285" s="55">
        <f t="shared" si="40"/>
        <v>6</v>
      </c>
      <c r="I285" s="55">
        <f t="shared" si="40"/>
        <v>7</v>
      </c>
      <c r="J285" s="55">
        <f t="shared" si="40"/>
        <v>8</v>
      </c>
      <c r="K285" s="55">
        <f t="shared" si="40"/>
        <v>9</v>
      </c>
      <c r="L285" s="55">
        <f t="shared" si="40"/>
        <v>10</v>
      </c>
      <c r="M285" s="55">
        <f t="shared" si="40"/>
        <v>11</v>
      </c>
      <c r="N285" s="55">
        <f t="shared" si="40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</sheetData>
  <mergeCells count="80">
    <mergeCell ref="D249:E249"/>
    <mergeCell ref="G249:M249"/>
    <mergeCell ref="D271:E271"/>
    <mergeCell ref="F271:L271"/>
    <mergeCell ref="B141:Z141"/>
    <mergeCell ref="C143:F143"/>
    <mergeCell ref="D144:V144"/>
    <mergeCell ref="D145:V145"/>
    <mergeCell ref="B146:Z146"/>
    <mergeCell ref="C152:Z152"/>
    <mergeCell ref="D148:E148"/>
    <mergeCell ref="G148:Q148"/>
    <mergeCell ref="D226:E226"/>
    <mergeCell ref="G226:Q226"/>
    <mergeCell ref="D248:E248"/>
    <mergeCell ref="G248:M248"/>
    <mergeCell ref="D120:F120"/>
    <mergeCell ref="G120:T120"/>
    <mergeCell ref="C122:Z122"/>
    <mergeCell ref="C132:N132"/>
    <mergeCell ref="C29:Z29"/>
    <mergeCell ref="C39:N39"/>
    <mergeCell ref="C57:N57"/>
    <mergeCell ref="C65:Z65"/>
    <mergeCell ref="C75:N75"/>
    <mergeCell ref="C83:Z83"/>
    <mergeCell ref="C47:Z47"/>
    <mergeCell ref="D119:F119"/>
    <mergeCell ref="G119:T119"/>
    <mergeCell ref="C93:N93"/>
    <mergeCell ref="C101:Z101"/>
    <mergeCell ref="C111:N111"/>
    <mergeCell ref="A1:AA1"/>
    <mergeCell ref="B3:Z3"/>
    <mergeCell ref="C11:Z11"/>
    <mergeCell ref="C21:N21"/>
    <mergeCell ref="B5:C5"/>
    <mergeCell ref="B6:C6"/>
    <mergeCell ref="B7:C7"/>
    <mergeCell ref="B8:C8"/>
    <mergeCell ref="B9:C9"/>
    <mergeCell ref="D5:P5"/>
    <mergeCell ref="D149:E149"/>
    <mergeCell ref="G149:Q149"/>
    <mergeCell ref="D150:E150"/>
    <mergeCell ref="G150:Q150"/>
    <mergeCell ref="C208:N208"/>
    <mergeCell ref="C162:N162"/>
    <mergeCell ref="B170:Y170"/>
    <mergeCell ref="C175:Z175"/>
    <mergeCell ref="C185:N185"/>
    <mergeCell ref="B193:Z193"/>
    <mergeCell ref="C198:Z198"/>
    <mergeCell ref="D172:E172"/>
    <mergeCell ref="G172:M172"/>
    <mergeCell ref="D173:E173"/>
    <mergeCell ref="G173:M173"/>
    <mergeCell ref="D195:E195"/>
    <mergeCell ref="C274:Z274"/>
    <mergeCell ref="C284:N284"/>
    <mergeCell ref="B217:Z217"/>
    <mergeCell ref="C219:F219"/>
    <mergeCell ref="D220:V220"/>
    <mergeCell ref="D221:V221"/>
    <mergeCell ref="B222:Z222"/>
    <mergeCell ref="C228:Z228"/>
    <mergeCell ref="C238:N238"/>
    <mergeCell ref="B246:Y246"/>
    <mergeCell ref="C251:Z251"/>
    <mergeCell ref="C261:N261"/>
    <mergeCell ref="B269:Z269"/>
    <mergeCell ref="D272:E272"/>
    <mergeCell ref="F272:L272"/>
    <mergeCell ref="G225:Q225"/>
    <mergeCell ref="D224:E224"/>
    <mergeCell ref="G224:Q224"/>
    <mergeCell ref="D225:E225"/>
    <mergeCell ref="F195:L195"/>
    <mergeCell ref="D196:E196"/>
    <mergeCell ref="F196:L196"/>
  </mergeCells>
  <printOptions horizontalCentered="1" verticalCentered="1"/>
  <pageMargins left="0.19685039370078741" right="0.19685039370078741" top="0.19685039370078741" bottom="0.19685039370078741" header="0" footer="0"/>
  <pageSetup paperSize="9" scale="54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47"/>
  <sheetViews>
    <sheetView topLeftCell="A110" workbookViewId="0">
      <selection activeCell="V134" sqref="V134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9" width="6.7109375" style="11" customWidth="1"/>
    <col min="10" max="10" width="7.140625" style="11" customWidth="1"/>
    <col min="11" max="26" width="6.7109375" style="11" customWidth="1"/>
    <col min="27" max="27" width="2.85546875" style="11" customWidth="1"/>
  </cols>
  <sheetData>
    <row r="1" spans="1:27" ht="16.5" thickBot="1" x14ac:dyDescent="0.3">
      <c r="A1" s="90" t="s">
        <v>145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183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21</v>
      </c>
      <c r="E7" s="23">
        <v>26</v>
      </c>
      <c r="F7" s="11" t="s">
        <v>88</v>
      </c>
      <c r="G7" s="11">
        <f>MAX(C13:Z19)</f>
        <v>0.15</v>
      </c>
      <c r="AA7" s="19"/>
    </row>
    <row r="8" spans="1:27" x14ac:dyDescent="0.25">
      <c r="A8" s="17"/>
      <c r="B8" s="100" t="s">
        <v>15</v>
      </c>
      <c r="C8" s="100"/>
      <c r="D8" s="22">
        <v>18</v>
      </c>
      <c r="E8" s="23">
        <v>30</v>
      </c>
      <c r="F8" s="11" t="s">
        <v>89</v>
      </c>
      <c r="G8" s="11">
        <f>SUM(C13:Z19)/(24*7)</f>
        <v>0.10624999999999993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0.1</v>
      </c>
      <c r="D13" s="10">
        <v>0.1</v>
      </c>
      <c r="E13" s="10">
        <v>0.1</v>
      </c>
      <c r="F13" s="10">
        <v>0.1</v>
      </c>
      <c r="G13" s="10">
        <v>0.1</v>
      </c>
      <c r="H13" s="10">
        <v>0.1</v>
      </c>
      <c r="I13" s="10">
        <v>0.1</v>
      </c>
      <c r="J13" s="10">
        <v>0.15</v>
      </c>
      <c r="K13" s="10">
        <v>0.1</v>
      </c>
      <c r="L13" s="10">
        <v>0.1</v>
      </c>
      <c r="M13" s="10">
        <v>0.1</v>
      </c>
      <c r="N13" s="10">
        <v>0.1</v>
      </c>
      <c r="O13" s="10">
        <v>0.15</v>
      </c>
      <c r="P13" s="10">
        <v>0.1</v>
      </c>
      <c r="Q13" s="10">
        <v>0.1</v>
      </c>
      <c r="R13" s="10">
        <v>0.1</v>
      </c>
      <c r="S13" s="10">
        <v>0.1</v>
      </c>
      <c r="T13" s="10">
        <v>0.15</v>
      </c>
      <c r="U13" s="10">
        <v>0.1</v>
      </c>
      <c r="V13" s="10">
        <v>0.1</v>
      </c>
      <c r="W13" s="10">
        <v>0.1</v>
      </c>
      <c r="X13" s="10">
        <v>0.1</v>
      </c>
      <c r="Y13" s="10">
        <v>0.1</v>
      </c>
      <c r="Z13" s="10">
        <v>0.1</v>
      </c>
      <c r="AA13" s="28"/>
    </row>
    <row r="14" spans="1:27" x14ac:dyDescent="0.25">
      <c r="A14" s="17"/>
      <c r="B14" s="27">
        <f t="shared" ref="B14:B19" si="1">B13+1</f>
        <v>2</v>
      </c>
      <c r="C14" s="10">
        <v>0.1</v>
      </c>
      <c r="D14" s="10">
        <v>0.1</v>
      </c>
      <c r="E14" s="10">
        <v>0.1</v>
      </c>
      <c r="F14" s="10">
        <v>0.1</v>
      </c>
      <c r="G14" s="10">
        <v>0.1</v>
      </c>
      <c r="H14" s="10">
        <v>0.1</v>
      </c>
      <c r="I14" s="10">
        <v>0.1</v>
      </c>
      <c r="J14" s="10">
        <v>0.15</v>
      </c>
      <c r="K14" s="10">
        <v>0.1</v>
      </c>
      <c r="L14" s="10">
        <v>0.1</v>
      </c>
      <c r="M14" s="10">
        <v>0.1</v>
      </c>
      <c r="N14" s="10">
        <v>0.1</v>
      </c>
      <c r="O14" s="10">
        <v>0.15</v>
      </c>
      <c r="P14" s="10">
        <v>0.1</v>
      </c>
      <c r="Q14" s="10">
        <v>0.1</v>
      </c>
      <c r="R14" s="10">
        <v>0.1</v>
      </c>
      <c r="S14" s="10">
        <v>0.1</v>
      </c>
      <c r="T14" s="10">
        <v>0.15</v>
      </c>
      <c r="U14" s="10">
        <v>0.1</v>
      </c>
      <c r="V14" s="10">
        <v>0.1</v>
      </c>
      <c r="W14" s="10">
        <v>0.1</v>
      </c>
      <c r="X14" s="10">
        <v>0.1</v>
      </c>
      <c r="Y14" s="10">
        <v>0.1</v>
      </c>
      <c r="Z14" s="10">
        <v>0.1</v>
      </c>
      <c r="AA14" s="28"/>
    </row>
    <row r="15" spans="1:27" x14ac:dyDescent="0.25">
      <c r="A15" s="17"/>
      <c r="B15" s="27">
        <f t="shared" si="1"/>
        <v>3</v>
      </c>
      <c r="C15" s="10">
        <v>0.1</v>
      </c>
      <c r="D15" s="10">
        <v>0.1</v>
      </c>
      <c r="E15" s="10">
        <v>0.1</v>
      </c>
      <c r="F15" s="10">
        <v>0.1</v>
      </c>
      <c r="G15" s="10">
        <v>0.1</v>
      </c>
      <c r="H15" s="10">
        <v>0.1</v>
      </c>
      <c r="I15" s="10">
        <v>0.1</v>
      </c>
      <c r="J15" s="10">
        <v>0.15</v>
      </c>
      <c r="K15" s="10">
        <v>0.1</v>
      </c>
      <c r="L15" s="10">
        <v>0.1</v>
      </c>
      <c r="M15" s="10">
        <v>0.1</v>
      </c>
      <c r="N15" s="10">
        <v>0.1</v>
      </c>
      <c r="O15" s="10">
        <v>0.15</v>
      </c>
      <c r="P15" s="10">
        <v>0.1</v>
      </c>
      <c r="Q15" s="10">
        <v>0.1</v>
      </c>
      <c r="R15" s="10">
        <v>0.1</v>
      </c>
      <c r="S15" s="10">
        <v>0.1</v>
      </c>
      <c r="T15" s="10">
        <v>0.15</v>
      </c>
      <c r="U15" s="10">
        <v>0.1</v>
      </c>
      <c r="V15" s="10">
        <v>0.1</v>
      </c>
      <c r="W15" s="10">
        <v>0.1</v>
      </c>
      <c r="X15" s="10">
        <v>0.1</v>
      </c>
      <c r="Y15" s="10">
        <v>0.1</v>
      </c>
      <c r="Z15" s="10">
        <v>0.1</v>
      </c>
      <c r="AA15" s="28"/>
    </row>
    <row r="16" spans="1:27" x14ac:dyDescent="0.25">
      <c r="A16" s="17"/>
      <c r="B16" s="27">
        <f t="shared" si="1"/>
        <v>4</v>
      </c>
      <c r="C16" s="10">
        <v>0.1</v>
      </c>
      <c r="D16" s="10">
        <v>0.1</v>
      </c>
      <c r="E16" s="10">
        <v>0.1</v>
      </c>
      <c r="F16" s="10">
        <v>0.1</v>
      </c>
      <c r="G16" s="10">
        <v>0.1</v>
      </c>
      <c r="H16" s="10">
        <v>0.1</v>
      </c>
      <c r="I16" s="10">
        <v>0.1</v>
      </c>
      <c r="J16" s="10">
        <v>0.15</v>
      </c>
      <c r="K16" s="10">
        <v>0.1</v>
      </c>
      <c r="L16" s="10">
        <v>0.1</v>
      </c>
      <c r="M16" s="10">
        <v>0.1</v>
      </c>
      <c r="N16" s="10">
        <v>0.1</v>
      </c>
      <c r="O16" s="10">
        <v>0.15</v>
      </c>
      <c r="P16" s="10">
        <v>0.1</v>
      </c>
      <c r="Q16" s="10">
        <v>0.1</v>
      </c>
      <c r="R16" s="10">
        <v>0.1</v>
      </c>
      <c r="S16" s="10">
        <v>0.1</v>
      </c>
      <c r="T16" s="10">
        <v>0.15</v>
      </c>
      <c r="U16" s="10">
        <v>0.1</v>
      </c>
      <c r="V16" s="10">
        <v>0.1</v>
      </c>
      <c r="W16" s="10">
        <v>0.1</v>
      </c>
      <c r="X16" s="10">
        <v>0.1</v>
      </c>
      <c r="Y16" s="10">
        <v>0.1</v>
      </c>
      <c r="Z16" s="10">
        <v>0.1</v>
      </c>
      <c r="AA16" s="28"/>
    </row>
    <row r="17" spans="1:27" x14ac:dyDescent="0.25">
      <c r="A17" s="17"/>
      <c r="B17" s="27">
        <f t="shared" si="1"/>
        <v>5</v>
      </c>
      <c r="C17" s="10">
        <v>0.1</v>
      </c>
      <c r="D17" s="10">
        <v>0.1</v>
      </c>
      <c r="E17" s="10">
        <v>0.1</v>
      </c>
      <c r="F17" s="10">
        <v>0.1</v>
      </c>
      <c r="G17" s="10">
        <v>0.1</v>
      </c>
      <c r="H17" s="10">
        <v>0.1</v>
      </c>
      <c r="I17" s="10">
        <v>0.1</v>
      </c>
      <c r="J17" s="10">
        <v>0.15</v>
      </c>
      <c r="K17" s="10">
        <v>0.1</v>
      </c>
      <c r="L17" s="10">
        <v>0.1</v>
      </c>
      <c r="M17" s="10">
        <v>0.1</v>
      </c>
      <c r="N17" s="10">
        <v>0.1</v>
      </c>
      <c r="O17" s="10">
        <v>0.15</v>
      </c>
      <c r="P17" s="10">
        <v>0.1</v>
      </c>
      <c r="Q17" s="10">
        <v>0.1</v>
      </c>
      <c r="R17" s="10">
        <v>0.1</v>
      </c>
      <c r="S17" s="10">
        <v>0.1</v>
      </c>
      <c r="T17" s="10">
        <v>0.15</v>
      </c>
      <c r="U17" s="10">
        <v>0.1</v>
      </c>
      <c r="V17" s="10">
        <v>0.1</v>
      </c>
      <c r="W17" s="10">
        <v>0.1</v>
      </c>
      <c r="X17" s="10">
        <v>0.1</v>
      </c>
      <c r="Y17" s="10">
        <v>0.1</v>
      </c>
      <c r="Z17" s="10">
        <v>0.1</v>
      </c>
      <c r="AA17" s="28"/>
    </row>
    <row r="18" spans="1:27" x14ac:dyDescent="0.25">
      <c r="A18" s="17"/>
      <c r="B18" s="27">
        <f t="shared" si="1"/>
        <v>6</v>
      </c>
      <c r="C18" s="10">
        <v>0.1</v>
      </c>
      <c r="D18" s="10">
        <v>0.1</v>
      </c>
      <c r="E18" s="10">
        <v>0.1</v>
      </c>
      <c r="F18" s="10">
        <v>0.1</v>
      </c>
      <c r="G18" s="10">
        <v>0.1</v>
      </c>
      <c r="H18" s="10">
        <v>0.1</v>
      </c>
      <c r="I18" s="10">
        <v>0.1</v>
      </c>
      <c r="J18" s="10">
        <v>0.15</v>
      </c>
      <c r="K18" s="10">
        <v>0.1</v>
      </c>
      <c r="L18" s="10">
        <v>0.1</v>
      </c>
      <c r="M18" s="10">
        <v>0.1</v>
      </c>
      <c r="N18" s="10">
        <v>0.1</v>
      </c>
      <c r="O18" s="10">
        <v>0.15</v>
      </c>
      <c r="P18" s="10">
        <v>0.1</v>
      </c>
      <c r="Q18" s="10">
        <v>0.1</v>
      </c>
      <c r="R18" s="10">
        <v>0.1</v>
      </c>
      <c r="S18" s="10">
        <v>0.1</v>
      </c>
      <c r="T18" s="10">
        <v>0.15</v>
      </c>
      <c r="U18" s="10">
        <v>0.1</v>
      </c>
      <c r="V18" s="10">
        <v>0.1</v>
      </c>
      <c r="W18" s="10">
        <v>0.1</v>
      </c>
      <c r="X18" s="10">
        <v>0.1</v>
      </c>
      <c r="Y18" s="10">
        <v>0.1</v>
      </c>
      <c r="Z18" s="10">
        <v>0.1</v>
      </c>
      <c r="AA18" s="28"/>
    </row>
    <row r="19" spans="1:27" x14ac:dyDescent="0.25">
      <c r="A19" s="17"/>
      <c r="B19" s="27">
        <f t="shared" si="1"/>
        <v>7</v>
      </c>
      <c r="C19" s="10">
        <v>0.1</v>
      </c>
      <c r="D19" s="10">
        <v>0.1</v>
      </c>
      <c r="E19" s="10">
        <v>0.1</v>
      </c>
      <c r="F19" s="10">
        <v>0.1</v>
      </c>
      <c r="G19" s="10">
        <v>0.1</v>
      </c>
      <c r="H19" s="10">
        <v>0.1</v>
      </c>
      <c r="I19" s="10">
        <v>0.1</v>
      </c>
      <c r="J19" s="10">
        <v>0.15</v>
      </c>
      <c r="K19" s="10">
        <v>0.1</v>
      </c>
      <c r="L19" s="10">
        <v>0.1</v>
      </c>
      <c r="M19" s="10">
        <v>0.1</v>
      </c>
      <c r="N19" s="10">
        <v>0.1</v>
      </c>
      <c r="O19" s="10">
        <v>0.15</v>
      </c>
      <c r="P19" s="10">
        <v>0.1</v>
      </c>
      <c r="Q19" s="10">
        <v>0.1</v>
      </c>
      <c r="R19" s="10">
        <v>0.1</v>
      </c>
      <c r="S19" s="10">
        <v>0.1</v>
      </c>
      <c r="T19" s="10">
        <v>0.15</v>
      </c>
      <c r="U19" s="10">
        <v>0.1</v>
      </c>
      <c r="V19" s="10">
        <v>0.1</v>
      </c>
      <c r="W19" s="10">
        <v>0.1</v>
      </c>
      <c r="X19" s="10">
        <v>0.1</v>
      </c>
      <c r="Y19" s="10">
        <v>0.1</v>
      </c>
      <c r="Z19" s="10">
        <v>0.1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0.35</v>
      </c>
      <c r="D103" s="22">
        <v>0.35</v>
      </c>
      <c r="E103" s="22">
        <v>0.35</v>
      </c>
      <c r="F103" s="22">
        <v>0.35</v>
      </c>
      <c r="G103" s="22">
        <v>0.35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0.35</v>
      </c>
      <c r="Y103" s="22">
        <v>0.35</v>
      </c>
      <c r="Z103" s="22">
        <v>0.35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0.35</v>
      </c>
      <c r="D104" s="22">
        <v>0.35</v>
      </c>
      <c r="E104" s="22">
        <v>0.35</v>
      </c>
      <c r="F104" s="22">
        <v>0.35</v>
      </c>
      <c r="G104" s="22">
        <v>0.35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0.35</v>
      </c>
      <c r="Y104" s="22">
        <v>0.35</v>
      </c>
      <c r="Z104" s="22">
        <v>0.35</v>
      </c>
      <c r="AA104" s="28"/>
    </row>
    <row r="105" spans="1:27" x14ac:dyDescent="0.25">
      <c r="A105" s="34"/>
      <c r="B105" s="27">
        <f t="shared" si="16"/>
        <v>3</v>
      </c>
      <c r="C105" s="22">
        <v>0.35</v>
      </c>
      <c r="D105" s="22">
        <v>0.35</v>
      </c>
      <c r="E105" s="22">
        <v>0.35</v>
      </c>
      <c r="F105" s="22">
        <v>0.35</v>
      </c>
      <c r="G105" s="22">
        <v>0.35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0.35</v>
      </c>
      <c r="Y105" s="22">
        <v>0.35</v>
      </c>
      <c r="Z105" s="22">
        <v>0.35</v>
      </c>
      <c r="AA105" s="28"/>
    </row>
    <row r="106" spans="1:27" x14ac:dyDescent="0.25">
      <c r="A106" s="34"/>
      <c r="B106" s="27">
        <f t="shared" si="16"/>
        <v>4</v>
      </c>
      <c r="C106" s="22">
        <v>0.35</v>
      </c>
      <c r="D106" s="22">
        <v>0.35</v>
      </c>
      <c r="E106" s="22">
        <v>0.35</v>
      </c>
      <c r="F106" s="22">
        <v>0.35</v>
      </c>
      <c r="G106" s="22">
        <v>0.35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0.35</v>
      </c>
      <c r="Y106" s="22">
        <v>0.35</v>
      </c>
      <c r="Z106" s="22">
        <v>0.35</v>
      </c>
      <c r="AA106" s="28"/>
    </row>
    <row r="107" spans="1:27" x14ac:dyDescent="0.25">
      <c r="A107" s="34"/>
      <c r="B107" s="27">
        <f t="shared" si="16"/>
        <v>5</v>
      </c>
      <c r="C107" s="22">
        <v>0.35</v>
      </c>
      <c r="D107" s="22">
        <v>0.35</v>
      </c>
      <c r="E107" s="22">
        <v>0.35</v>
      </c>
      <c r="F107" s="22">
        <v>0.35</v>
      </c>
      <c r="G107" s="22">
        <v>0.35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0.35</v>
      </c>
      <c r="Y107" s="22">
        <v>0.35</v>
      </c>
      <c r="Z107" s="22">
        <v>0.35</v>
      </c>
      <c r="AA107" s="28"/>
    </row>
    <row r="108" spans="1:27" x14ac:dyDescent="0.25">
      <c r="A108" s="34"/>
      <c r="B108" s="27">
        <f t="shared" si="16"/>
        <v>6</v>
      </c>
      <c r="C108" s="22">
        <v>0.35</v>
      </c>
      <c r="D108" s="22">
        <v>0.35</v>
      </c>
      <c r="E108" s="22">
        <v>0.35</v>
      </c>
      <c r="F108" s="22">
        <v>0.35</v>
      </c>
      <c r="G108" s="22">
        <v>0.35</v>
      </c>
      <c r="H108" s="22">
        <v>1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0.35</v>
      </c>
      <c r="Y108" s="22">
        <v>0.35</v>
      </c>
      <c r="Z108" s="22">
        <v>0.35</v>
      </c>
      <c r="AA108" s="28"/>
    </row>
    <row r="109" spans="1:27" x14ac:dyDescent="0.25">
      <c r="A109" s="34"/>
      <c r="B109" s="27">
        <f t="shared" si="16"/>
        <v>7</v>
      </c>
      <c r="C109" s="22">
        <v>0.35</v>
      </c>
      <c r="D109" s="22">
        <v>0.35</v>
      </c>
      <c r="E109" s="22">
        <v>0.35</v>
      </c>
      <c r="F109" s="22">
        <v>0.35</v>
      </c>
      <c r="G109" s="22">
        <v>0.35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0.35</v>
      </c>
      <c r="Y109" s="22">
        <v>0.35</v>
      </c>
      <c r="Z109" s="22">
        <v>0.35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1.68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6.6E-4</v>
      </c>
      <c r="I124" s="57">
        <v>1.5299999999999999E-3</v>
      </c>
      <c r="J124" s="57">
        <v>3.5100000000000001E-3</v>
      </c>
      <c r="K124" s="57">
        <v>6.7999999999999996E-3</v>
      </c>
      <c r="L124" s="57">
        <v>1.0059999999999999E-2</v>
      </c>
      <c r="M124" s="57">
        <v>1.2919999999999999E-2</v>
      </c>
      <c r="N124" s="57">
        <v>1.4579999999999999E-2</v>
      </c>
      <c r="O124" s="57">
        <v>1.44E-2</v>
      </c>
      <c r="P124" s="57">
        <v>1.2529999999999999E-2</v>
      </c>
      <c r="Q124" s="57">
        <v>1.099E-2</v>
      </c>
      <c r="R124" s="57">
        <v>9.0399999999999994E-3</v>
      </c>
      <c r="S124" s="57">
        <v>7.1300000000000001E-3</v>
      </c>
      <c r="T124" s="57">
        <v>6.5500000000000003E-3</v>
      </c>
      <c r="U124" s="57">
        <v>7.2199999999999999E-3</v>
      </c>
      <c r="V124" s="57">
        <v>8.3800000000000003E-3</v>
      </c>
      <c r="W124" s="57">
        <v>8.9800000000000001E-3</v>
      </c>
      <c r="X124" s="57">
        <v>7.7099999999999998E-3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6.6E-4</v>
      </c>
      <c r="I125" s="57">
        <v>1.5299999999999999E-3</v>
      </c>
      <c r="J125" s="57">
        <v>3.5100000000000001E-3</v>
      </c>
      <c r="K125" s="57">
        <v>6.7999999999999996E-3</v>
      </c>
      <c r="L125" s="57">
        <v>1.0059999999999999E-2</v>
      </c>
      <c r="M125" s="57">
        <v>1.2919999999999999E-2</v>
      </c>
      <c r="N125" s="57">
        <v>1.4579999999999999E-2</v>
      </c>
      <c r="O125" s="57">
        <v>1.44E-2</v>
      </c>
      <c r="P125" s="57">
        <v>1.2529999999999999E-2</v>
      </c>
      <c r="Q125" s="57">
        <v>1.099E-2</v>
      </c>
      <c r="R125" s="57">
        <v>9.0399999999999994E-3</v>
      </c>
      <c r="S125" s="57">
        <v>7.1300000000000001E-3</v>
      </c>
      <c r="T125" s="57">
        <v>6.5500000000000003E-3</v>
      </c>
      <c r="U125" s="57">
        <v>7.2199999999999999E-3</v>
      </c>
      <c r="V125" s="57">
        <v>8.3800000000000003E-3</v>
      </c>
      <c r="W125" s="57">
        <v>8.9800000000000001E-3</v>
      </c>
      <c r="X125" s="57">
        <v>7.7099999999999998E-3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6.6E-4</v>
      </c>
      <c r="I126" s="57">
        <v>1.5299999999999999E-3</v>
      </c>
      <c r="J126" s="57">
        <v>3.5100000000000001E-3</v>
      </c>
      <c r="K126" s="57">
        <v>6.7999999999999996E-3</v>
      </c>
      <c r="L126" s="57">
        <v>1.0059999999999999E-2</v>
      </c>
      <c r="M126" s="57">
        <v>1.2919999999999999E-2</v>
      </c>
      <c r="N126" s="57">
        <v>1.4579999999999999E-2</v>
      </c>
      <c r="O126" s="57">
        <v>1.44E-2</v>
      </c>
      <c r="P126" s="57">
        <v>1.2529999999999999E-2</v>
      </c>
      <c r="Q126" s="57">
        <v>1.099E-2</v>
      </c>
      <c r="R126" s="57">
        <v>9.0399999999999994E-3</v>
      </c>
      <c r="S126" s="57">
        <v>7.1300000000000001E-3</v>
      </c>
      <c r="T126" s="57">
        <v>6.5500000000000003E-3</v>
      </c>
      <c r="U126" s="57">
        <v>7.2199999999999999E-3</v>
      </c>
      <c r="V126" s="57">
        <v>8.3800000000000003E-3</v>
      </c>
      <c r="W126" s="57">
        <v>8.9800000000000001E-3</v>
      </c>
      <c r="X126" s="57">
        <v>7.7099999999999998E-3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6.6E-4</v>
      </c>
      <c r="I127" s="57">
        <v>1.5299999999999999E-3</v>
      </c>
      <c r="J127" s="57">
        <v>3.5100000000000001E-3</v>
      </c>
      <c r="K127" s="57">
        <v>6.7999999999999996E-3</v>
      </c>
      <c r="L127" s="57">
        <v>1.0059999999999999E-2</v>
      </c>
      <c r="M127" s="57">
        <v>1.2919999999999999E-2</v>
      </c>
      <c r="N127" s="57">
        <v>1.4579999999999999E-2</v>
      </c>
      <c r="O127" s="57">
        <v>1.44E-2</v>
      </c>
      <c r="P127" s="57">
        <v>1.2529999999999999E-2</v>
      </c>
      <c r="Q127" s="57">
        <v>1.099E-2</v>
      </c>
      <c r="R127" s="57">
        <v>9.0399999999999994E-3</v>
      </c>
      <c r="S127" s="57">
        <v>7.1300000000000001E-3</v>
      </c>
      <c r="T127" s="57">
        <v>6.5500000000000003E-3</v>
      </c>
      <c r="U127" s="57">
        <v>7.2199999999999999E-3</v>
      </c>
      <c r="V127" s="57">
        <v>8.3800000000000003E-3</v>
      </c>
      <c r="W127" s="57">
        <v>8.9800000000000001E-3</v>
      </c>
      <c r="X127" s="57">
        <v>7.7099999999999998E-3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6.6E-4</v>
      </c>
      <c r="I128" s="57">
        <v>1.5299999999999999E-3</v>
      </c>
      <c r="J128" s="57">
        <v>3.5100000000000001E-3</v>
      </c>
      <c r="K128" s="57">
        <v>6.7999999999999996E-3</v>
      </c>
      <c r="L128" s="57">
        <v>1.0059999999999999E-2</v>
      </c>
      <c r="M128" s="57">
        <v>1.2919999999999999E-2</v>
      </c>
      <c r="N128" s="57">
        <v>1.4579999999999999E-2</v>
      </c>
      <c r="O128" s="57">
        <v>1.44E-2</v>
      </c>
      <c r="P128" s="57">
        <v>1.2529999999999999E-2</v>
      </c>
      <c r="Q128" s="57">
        <v>1.099E-2</v>
      </c>
      <c r="R128" s="57">
        <v>9.0399999999999994E-3</v>
      </c>
      <c r="S128" s="57">
        <v>7.1300000000000001E-3</v>
      </c>
      <c r="T128" s="57">
        <v>6.5500000000000003E-3</v>
      </c>
      <c r="U128" s="57">
        <v>7.2199999999999999E-3</v>
      </c>
      <c r="V128" s="57">
        <v>8.3800000000000003E-3</v>
      </c>
      <c r="W128" s="57">
        <v>8.9800000000000001E-3</v>
      </c>
      <c r="X128" s="57">
        <v>7.7099999999999998E-3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6.6E-4</v>
      </c>
      <c r="I129" s="57">
        <v>1.5299999999999999E-3</v>
      </c>
      <c r="J129" s="57">
        <v>3.5100000000000001E-3</v>
      </c>
      <c r="K129" s="57">
        <v>6.7999999999999996E-3</v>
      </c>
      <c r="L129" s="57">
        <v>1.0059999999999999E-2</v>
      </c>
      <c r="M129" s="57">
        <v>1.2919999999999999E-2</v>
      </c>
      <c r="N129" s="57">
        <v>1.4579999999999999E-2</v>
      </c>
      <c r="O129" s="57">
        <v>1.44E-2</v>
      </c>
      <c r="P129" s="57">
        <v>1.2529999999999999E-2</v>
      </c>
      <c r="Q129" s="57">
        <v>1.099E-2</v>
      </c>
      <c r="R129" s="57">
        <v>9.0399999999999994E-3</v>
      </c>
      <c r="S129" s="57">
        <v>7.1300000000000001E-3</v>
      </c>
      <c r="T129" s="57">
        <v>6.5500000000000003E-3</v>
      </c>
      <c r="U129" s="57">
        <v>7.2199999999999999E-3</v>
      </c>
      <c r="V129" s="57">
        <v>8.3800000000000003E-3</v>
      </c>
      <c r="W129" s="57">
        <v>8.9800000000000001E-3</v>
      </c>
      <c r="X129" s="57">
        <v>7.7099999999999998E-3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6.6E-4</v>
      </c>
      <c r="I130" s="57">
        <v>1.5299999999999999E-3</v>
      </c>
      <c r="J130" s="57">
        <v>3.5100000000000001E-3</v>
      </c>
      <c r="K130" s="57">
        <v>6.7999999999999996E-3</v>
      </c>
      <c r="L130" s="57">
        <v>1.0059999999999999E-2</v>
      </c>
      <c r="M130" s="57">
        <v>1.2919999999999999E-2</v>
      </c>
      <c r="N130" s="57">
        <v>1.4579999999999999E-2</v>
      </c>
      <c r="O130" s="57">
        <v>1.44E-2</v>
      </c>
      <c r="P130" s="57">
        <v>1.2529999999999999E-2</v>
      </c>
      <c r="Q130" s="57">
        <v>1.099E-2</v>
      </c>
      <c r="R130" s="57">
        <v>9.0399999999999994E-3</v>
      </c>
      <c r="S130" s="57">
        <v>7.1300000000000001E-3</v>
      </c>
      <c r="T130" s="57">
        <v>6.5500000000000003E-3</v>
      </c>
      <c r="U130" s="57">
        <v>7.2199999999999999E-3</v>
      </c>
      <c r="V130" s="57">
        <v>8.3800000000000003E-3</v>
      </c>
      <c r="W130" s="57">
        <v>8.9800000000000001E-3</v>
      </c>
      <c r="X130" s="57">
        <v>7.7099999999999998E-3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2" t="s">
        <v>98</v>
      </c>
      <c r="D143" s="83"/>
      <c r="E143" s="83"/>
      <c r="F143" s="83"/>
      <c r="G143" s="83"/>
      <c r="H143" s="83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0.2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99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0.08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1</v>
      </c>
      <c r="D154" s="22">
        <v>1</v>
      </c>
      <c r="E154" s="22">
        <v>1</v>
      </c>
      <c r="F154" s="22">
        <v>1</v>
      </c>
      <c r="G154" s="22">
        <v>1</v>
      </c>
      <c r="H154" s="22">
        <v>1</v>
      </c>
      <c r="I154" s="22">
        <v>1</v>
      </c>
      <c r="J154" s="22">
        <v>1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1</v>
      </c>
      <c r="Y154" s="22">
        <v>1</v>
      </c>
      <c r="Z154" s="22">
        <v>1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1</v>
      </c>
      <c r="D155" s="22">
        <v>1</v>
      </c>
      <c r="E155" s="22">
        <v>1</v>
      </c>
      <c r="F155" s="22">
        <v>1</v>
      </c>
      <c r="G155" s="22">
        <v>1</v>
      </c>
      <c r="H155" s="22">
        <v>1</v>
      </c>
      <c r="I155" s="22">
        <v>1</v>
      </c>
      <c r="J155" s="22">
        <v>1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1</v>
      </c>
      <c r="X155" s="22">
        <v>1</v>
      </c>
      <c r="Y155" s="22">
        <v>1</v>
      </c>
      <c r="Z155" s="22">
        <v>1</v>
      </c>
      <c r="AA155" s="28"/>
    </row>
    <row r="156" spans="1:27" x14ac:dyDescent="0.25">
      <c r="A156" s="34"/>
      <c r="B156" s="27">
        <f t="shared" si="22"/>
        <v>3</v>
      </c>
      <c r="C156" s="22">
        <v>1</v>
      </c>
      <c r="D156" s="22">
        <v>1</v>
      </c>
      <c r="E156" s="22">
        <v>1</v>
      </c>
      <c r="F156" s="22">
        <v>1</v>
      </c>
      <c r="G156" s="22">
        <v>1</v>
      </c>
      <c r="H156" s="22">
        <v>1</v>
      </c>
      <c r="I156" s="22">
        <v>1</v>
      </c>
      <c r="J156" s="22">
        <v>1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1</v>
      </c>
      <c r="Y156" s="22">
        <v>1</v>
      </c>
      <c r="Z156" s="22">
        <v>1</v>
      </c>
      <c r="AA156" s="28"/>
    </row>
    <row r="157" spans="1:27" x14ac:dyDescent="0.25">
      <c r="A157" s="34"/>
      <c r="B157" s="27">
        <f t="shared" si="22"/>
        <v>4</v>
      </c>
      <c r="C157" s="22">
        <v>1</v>
      </c>
      <c r="D157" s="22">
        <v>1</v>
      </c>
      <c r="E157" s="22">
        <v>1</v>
      </c>
      <c r="F157" s="22">
        <v>1</v>
      </c>
      <c r="G157" s="22">
        <v>1</v>
      </c>
      <c r="H157" s="22">
        <v>1</v>
      </c>
      <c r="I157" s="22">
        <v>1</v>
      </c>
      <c r="J157" s="22">
        <v>1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1</v>
      </c>
      <c r="X157" s="22">
        <v>1</v>
      </c>
      <c r="Y157" s="22">
        <v>1</v>
      </c>
      <c r="Z157" s="22">
        <v>1</v>
      </c>
      <c r="AA157" s="28"/>
    </row>
    <row r="158" spans="1:27" x14ac:dyDescent="0.25">
      <c r="A158" s="34"/>
      <c r="B158" s="27">
        <f t="shared" si="22"/>
        <v>5</v>
      </c>
      <c r="C158" s="22">
        <v>1</v>
      </c>
      <c r="D158" s="22">
        <v>1</v>
      </c>
      <c r="E158" s="22">
        <v>1</v>
      </c>
      <c r="F158" s="22">
        <v>1</v>
      </c>
      <c r="G158" s="22">
        <v>1</v>
      </c>
      <c r="H158" s="22">
        <v>1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1</v>
      </c>
      <c r="X158" s="22">
        <v>1</v>
      </c>
      <c r="Y158" s="22">
        <v>1</v>
      </c>
      <c r="Z158" s="22">
        <v>1</v>
      </c>
      <c r="AA158" s="28"/>
    </row>
    <row r="159" spans="1:27" x14ac:dyDescent="0.25">
      <c r="A159" s="34"/>
      <c r="B159" s="27">
        <f t="shared" si="22"/>
        <v>6</v>
      </c>
      <c r="C159" s="22">
        <v>1</v>
      </c>
      <c r="D159" s="22">
        <v>1</v>
      </c>
      <c r="E159" s="22">
        <v>1</v>
      </c>
      <c r="F159" s="22">
        <v>1</v>
      </c>
      <c r="G159" s="22">
        <v>1</v>
      </c>
      <c r="H159" s="22">
        <v>1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1</v>
      </c>
      <c r="Y159" s="22">
        <v>1</v>
      </c>
      <c r="Z159" s="22">
        <v>1</v>
      </c>
      <c r="AA159" s="28"/>
    </row>
    <row r="160" spans="1:27" x14ac:dyDescent="0.25">
      <c r="A160" s="34"/>
      <c r="B160" s="27">
        <f t="shared" si="22"/>
        <v>7</v>
      </c>
      <c r="C160" s="22">
        <v>1</v>
      </c>
      <c r="D160" s="22">
        <v>1</v>
      </c>
      <c r="E160" s="22">
        <v>1</v>
      </c>
      <c r="F160" s="22">
        <v>1</v>
      </c>
      <c r="G160" s="22">
        <v>1</v>
      </c>
      <c r="H160" s="22">
        <v>1</v>
      </c>
      <c r="I160" s="22">
        <v>1</v>
      </c>
      <c r="J160" s="22">
        <v>1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1</v>
      </c>
      <c r="X160" s="22">
        <v>1</v>
      </c>
      <c r="Y160" s="22">
        <v>1</v>
      </c>
      <c r="Z160" s="22">
        <v>1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6.8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0.15</v>
      </c>
      <c r="D177" s="22">
        <v>0.15</v>
      </c>
      <c r="E177" s="22">
        <v>0.15</v>
      </c>
      <c r="F177" s="22">
        <v>0.15</v>
      </c>
      <c r="G177" s="22">
        <v>0.15</v>
      </c>
      <c r="H177" s="22">
        <v>0.15</v>
      </c>
      <c r="I177" s="22">
        <v>0.15</v>
      </c>
      <c r="J177" s="22">
        <v>0.75</v>
      </c>
      <c r="K177" s="22">
        <v>0.75</v>
      </c>
      <c r="L177" s="22">
        <v>0.75</v>
      </c>
      <c r="M177" s="22">
        <v>0.75</v>
      </c>
      <c r="N177" s="22">
        <v>0.75</v>
      </c>
      <c r="O177" s="22">
        <v>0.75</v>
      </c>
      <c r="P177" s="22">
        <v>0.75</v>
      </c>
      <c r="Q177" s="22">
        <v>0.75</v>
      </c>
      <c r="R177" s="22">
        <v>0.75</v>
      </c>
      <c r="S177" s="22">
        <v>0.75</v>
      </c>
      <c r="T177" s="22">
        <v>0.75</v>
      </c>
      <c r="U177" s="22">
        <v>0.75</v>
      </c>
      <c r="V177" s="22">
        <v>0.75</v>
      </c>
      <c r="W177" s="22">
        <v>0.75</v>
      </c>
      <c r="X177" s="22">
        <v>0.75</v>
      </c>
      <c r="Y177" s="22">
        <v>0.15</v>
      </c>
      <c r="Z177" s="22">
        <v>0.15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0.15</v>
      </c>
      <c r="D178" s="22">
        <v>0.15</v>
      </c>
      <c r="E178" s="22">
        <v>0.15</v>
      </c>
      <c r="F178" s="22">
        <v>0.15</v>
      </c>
      <c r="G178" s="22">
        <v>0.15</v>
      </c>
      <c r="H178" s="22">
        <v>0.15</v>
      </c>
      <c r="I178" s="22">
        <v>0.15</v>
      </c>
      <c r="J178" s="22">
        <v>0.75</v>
      </c>
      <c r="K178" s="22">
        <v>0.75</v>
      </c>
      <c r="L178" s="22">
        <v>0.75</v>
      </c>
      <c r="M178" s="22">
        <v>0.75</v>
      </c>
      <c r="N178" s="22">
        <v>0.75</v>
      </c>
      <c r="O178" s="22">
        <v>0.75</v>
      </c>
      <c r="P178" s="22">
        <v>0.75</v>
      </c>
      <c r="Q178" s="22">
        <v>0.75</v>
      </c>
      <c r="R178" s="22">
        <v>0.75</v>
      </c>
      <c r="S178" s="22">
        <v>0.75</v>
      </c>
      <c r="T178" s="22">
        <v>0.75</v>
      </c>
      <c r="U178" s="22">
        <v>0.75</v>
      </c>
      <c r="V178" s="22">
        <v>0.75</v>
      </c>
      <c r="W178" s="22">
        <v>0.75</v>
      </c>
      <c r="X178" s="22">
        <v>0.75</v>
      </c>
      <c r="Y178" s="22">
        <v>0.15</v>
      </c>
      <c r="Z178" s="22">
        <v>0.15</v>
      </c>
      <c r="AA178" s="28"/>
    </row>
    <row r="179" spans="1:27" x14ac:dyDescent="0.25">
      <c r="A179" s="34"/>
      <c r="B179" s="27">
        <f t="shared" si="25"/>
        <v>3</v>
      </c>
      <c r="C179" s="22">
        <v>0.15</v>
      </c>
      <c r="D179" s="22">
        <v>0.15</v>
      </c>
      <c r="E179" s="22">
        <v>0.15</v>
      </c>
      <c r="F179" s="22">
        <v>0.15</v>
      </c>
      <c r="G179" s="22">
        <v>0.15</v>
      </c>
      <c r="H179" s="22">
        <v>0.15</v>
      </c>
      <c r="I179" s="22">
        <v>0.15</v>
      </c>
      <c r="J179" s="22">
        <v>0.75</v>
      </c>
      <c r="K179" s="22">
        <v>0.75</v>
      </c>
      <c r="L179" s="22">
        <v>0.75</v>
      </c>
      <c r="M179" s="22">
        <v>0.75</v>
      </c>
      <c r="N179" s="22">
        <v>0.75</v>
      </c>
      <c r="O179" s="22">
        <v>0.75</v>
      </c>
      <c r="P179" s="22">
        <v>0.75</v>
      </c>
      <c r="Q179" s="22">
        <v>0.75</v>
      </c>
      <c r="R179" s="22">
        <v>0.75</v>
      </c>
      <c r="S179" s="22">
        <v>0.75</v>
      </c>
      <c r="T179" s="22">
        <v>0.75</v>
      </c>
      <c r="U179" s="22">
        <v>0.75</v>
      </c>
      <c r="V179" s="22">
        <v>0.75</v>
      </c>
      <c r="W179" s="22">
        <v>0.75</v>
      </c>
      <c r="X179" s="22">
        <v>0.75</v>
      </c>
      <c r="Y179" s="22">
        <v>0.15</v>
      </c>
      <c r="Z179" s="22">
        <v>0.15</v>
      </c>
      <c r="AA179" s="28"/>
    </row>
    <row r="180" spans="1:27" x14ac:dyDescent="0.25">
      <c r="A180" s="34"/>
      <c r="B180" s="27">
        <f t="shared" si="25"/>
        <v>4</v>
      </c>
      <c r="C180" s="22">
        <v>0.15</v>
      </c>
      <c r="D180" s="22">
        <v>0.15</v>
      </c>
      <c r="E180" s="22">
        <v>0.15</v>
      </c>
      <c r="F180" s="22">
        <v>0.15</v>
      </c>
      <c r="G180" s="22">
        <v>0.15</v>
      </c>
      <c r="H180" s="22">
        <v>0.15</v>
      </c>
      <c r="I180" s="22">
        <v>0.15</v>
      </c>
      <c r="J180" s="22">
        <v>0.75</v>
      </c>
      <c r="K180" s="22">
        <v>0.75</v>
      </c>
      <c r="L180" s="22">
        <v>0.75</v>
      </c>
      <c r="M180" s="22">
        <v>0.75</v>
      </c>
      <c r="N180" s="22">
        <v>0.75</v>
      </c>
      <c r="O180" s="22">
        <v>0.75</v>
      </c>
      <c r="P180" s="22">
        <v>0.75</v>
      </c>
      <c r="Q180" s="22">
        <v>0.75</v>
      </c>
      <c r="R180" s="22">
        <v>0.75</v>
      </c>
      <c r="S180" s="22">
        <v>0.75</v>
      </c>
      <c r="T180" s="22">
        <v>0.75</v>
      </c>
      <c r="U180" s="22">
        <v>0.75</v>
      </c>
      <c r="V180" s="22">
        <v>0.75</v>
      </c>
      <c r="W180" s="22">
        <v>0.75</v>
      </c>
      <c r="X180" s="22">
        <v>0.75</v>
      </c>
      <c r="Y180" s="22">
        <v>0.15</v>
      </c>
      <c r="Z180" s="22">
        <v>0.15</v>
      </c>
      <c r="AA180" s="28"/>
    </row>
    <row r="181" spans="1:27" x14ac:dyDescent="0.25">
      <c r="A181" s="34"/>
      <c r="B181" s="27">
        <f t="shared" si="25"/>
        <v>5</v>
      </c>
      <c r="C181" s="22">
        <v>0.15</v>
      </c>
      <c r="D181" s="22">
        <v>0.15</v>
      </c>
      <c r="E181" s="22">
        <v>0.15</v>
      </c>
      <c r="F181" s="22">
        <v>0.15</v>
      </c>
      <c r="G181" s="22">
        <v>0.15</v>
      </c>
      <c r="H181" s="22">
        <v>0.15</v>
      </c>
      <c r="I181" s="22">
        <v>0.15</v>
      </c>
      <c r="J181" s="22">
        <v>0.75</v>
      </c>
      <c r="K181" s="22">
        <v>0.75</v>
      </c>
      <c r="L181" s="22">
        <v>0.75</v>
      </c>
      <c r="M181" s="22">
        <v>0.75</v>
      </c>
      <c r="N181" s="22">
        <v>0.75</v>
      </c>
      <c r="O181" s="22">
        <v>0.75</v>
      </c>
      <c r="P181" s="22">
        <v>0.75</v>
      </c>
      <c r="Q181" s="22">
        <v>0.75</v>
      </c>
      <c r="R181" s="22">
        <v>0.75</v>
      </c>
      <c r="S181" s="22">
        <v>0.75</v>
      </c>
      <c r="T181" s="22">
        <v>0.75</v>
      </c>
      <c r="U181" s="22">
        <v>0.75</v>
      </c>
      <c r="V181" s="22">
        <v>0.75</v>
      </c>
      <c r="W181" s="22">
        <v>0.75</v>
      </c>
      <c r="X181" s="22">
        <v>0.75</v>
      </c>
      <c r="Y181" s="22">
        <v>0.15</v>
      </c>
      <c r="Z181" s="22">
        <v>0.15</v>
      </c>
      <c r="AA181" s="28"/>
    </row>
    <row r="182" spans="1:27" x14ac:dyDescent="0.25">
      <c r="A182" s="34"/>
      <c r="B182" s="27">
        <f t="shared" si="25"/>
        <v>6</v>
      </c>
      <c r="C182" s="22">
        <v>0.15</v>
      </c>
      <c r="D182" s="22">
        <v>0.15</v>
      </c>
      <c r="E182" s="22">
        <v>0.15</v>
      </c>
      <c r="F182" s="22">
        <v>0.15</v>
      </c>
      <c r="G182" s="22">
        <v>0.15</v>
      </c>
      <c r="H182" s="22">
        <v>0.15</v>
      </c>
      <c r="I182" s="22">
        <v>0.15</v>
      </c>
      <c r="J182" s="22">
        <v>0.75</v>
      </c>
      <c r="K182" s="22">
        <v>0.75</v>
      </c>
      <c r="L182" s="22">
        <v>0.75</v>
      </c>
      <c r="M182" s="22">
        <v>0.75</v>
      </c>
      <c r="N182" s="22">
        <v>0.75</v>
      </c>
      <c r="O182" s="22">
        <v>0.75</v>
      </c>
      <c r="P182" s="22">
        <v>0.75</v>
      </c>
      <c r="Q182" s="22">
        <v>0.75</v>
      </c>
      <c r="R182" s="22">
        <v>0.75</v>
      </c>
      <c r="S182" s="22">
        <v>0.75</v>
      </c>
      <c r="T182" s="22">
        <v>0.75</v>
      </c>
      <c r="U182" s="22">
        <v>0.75</v>
      </c>
      <c r="V182" s="22">
        <v>0.75</v>
      </c>
      <c r="W182" s="22">
        <v>0.75</v>
      </c>
      <c r="X182" s="22">
        <v>0.75</v>
      </c>
      <c r="Y182" s="22">
        <v>0.15</v>
      </c>
      <c r="Z182" s="22">
        <v>0.15</v>
      </c>
      <c r="AA182" s="28"/>
    </row>
    <row r="183" spans="1:27" x14ac:dyDescent="0.25">
      <c r="A183" s="34"/>
      <c r="B183" s="27">
        <f t="shared" si="25"/>
        <v>7</v>
      </c>
      <c r="C183" s="22">
        <v>0.15</v>
      </c>
      <c r="D183" s="22">
        <v>0.15</v>
      </c>
      <c r="E183" s="22">
        <v>0.15</v>
      </c>
      <c r="F183" s="22">
        <v>0.15</v>
      </c>
      <c r="G183" s="22">
        <v>0.15</v>
      </c>
      <c r="H183" s="22">
        <v>0.15</v>
      </c>
      <c r="I183" s="22">
        <v>0.15</v>
      </c>
      <c r="J183" s="22">
        <v>0.75</v>
      </c>
      <c r="K183" s="22">
        <v>0.75</v>
      </c>
      <c r="L183" s="22">
        <v>0.75</v>
      </c>
      <c r="M183" s="22">
        <v>0.75</v>
      </c>
      <c r="N183" s="22">
        <v>0.75</v>
      </c>
      <c r="O183" s="22">
        <v>0.75</v>
      </c>
      <c r="P183" s="22">
        <v>0.75</v>
      </c>
      <c r="Q183" s="22">
        <v>0.75</v>
      </c>
      <c r="R183" s="22">
        <v>0.75</v>
      </c>
      <c r="S183" s="22">
        <v>0.75</v>
      </c>
      <c r="T183" s="22">
        <v>0.75</v>
      </c>
      <c r="U183" s="22">
        <v>0.75</v>
      </c>
      <c r="V183" s="22">
        <v>0.75</v>
      </c>
      <c r="W183" s="22">
        <v>0.75</v>
      </c>
      <c r="X183" s="22">
        <v>0.75</v>
      </c>
      <c r="Y183" s="22">
        <v>0.15</v>
      </c>
      <c r="Z183" s="22">
        <v>0.15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>
        <f>$I$173</f>
        <v>0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0.5</v>
      </c>
      <c r="J200" s="22">
        <v>0.5</v>
      </c>
      <c r="K200" s="22">
        <v>0.25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0.5</v>
      </c>
      <c r="V200" s="22">
        <v>0.5</v>
      </c>
      <c r="W200" s="22">
        <v>0.25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0.5</v>
      </c>
      <c r="J201" s="22">
        <v>0.5</v>
      </c>
      <c r="K201" s="22">
        <v>0.25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0.5</v>
      </c>
      <c r="V201" s="22">
        <v>0.5</v>
      </c>
      <c r="W201" s="22">
        <v>0.25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0.5</v>
      </c>
      <c r="J202" s="22">
        <v>0.5</v>
      </c>
      <c r="K202" s="22">
        <v>0.25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0.5</v>
      </c>
      <c r="V202" s="22">
        <v>0.5</v>
      </c>
      <c r="W202" s="22">
        <v>0.25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0.5</v>
      </c>
      <c r="J203" s="22">
        <v>0.5</v>
      </c>
      <c r="K203" s="22">
        <v>0.25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0.5</v>
      </c>
      <c r="V203" s="22">
        <v>0.5</v>
      </c>
      <c r="W203" s="22">
        <v>0.25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0.5</v>
      </c>
      <c r="J204" s="22">
        <v>0.5</v>
      </c>
      <c r="K204" s="22">
        <v>0.25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0.5</v>
      </c>
      <c r="V204" s="22">
        <v>0.5</v>
      </c>
      <c r="W204" s="22">
        <v>0.25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0.5</v>
      </c>
      <c r="J205" s="22">
        <v>0.5</v>
      </c>
      <c r="K205" s="22">
        <v>0.25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0.5</v>
      </c>
      <c r="V205" s="22">
        <v>0.5</v>
      </c>
      <c r="W205" s="22">
        <v>0.25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0.5</v>
      </c>
      <c r="J206" s="22">
        <v>0.5</v>
      </c>
      <c r="K206" s="22">
        <v>0.25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0.5</v>
      </c>
      <c r="V206" s="22">
        <v>0.5</v>
      </c>
      <c r="W206" s="22">
        <v>0.25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109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0.05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99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156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1</v>
      </c>
      <c r="D230" s="22">
        <v>1</v>
      </c>
      <c r="E230" s="22">
        <v>1</v>
      </c>
      <c r="F230" s="22">
        <v>1</v>
      </c>
      <c r="G230" s="22">
        <v>1</v>
      </c>
      <c r="H230" s="22">
        <v>1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1</v>
      </c>
      <c r="Z230" s="22">
        <v>1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1</v>
      </c>
      <c r="D231" s="22">
        <v>1</v>
      </c>
      <c r="E231" s="22">
        <v>1</v>
      </c>
      <c r="F231" s="22">
        <v>1</v>
      </c>
      <c r="G231" s="22">
        <v>1</v>
      </c>
      <c r="H231" s="22">
        <v>1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1</v>
      </c>
      <c r="Z231" s="22">
        <v>1</v>
      </c>
      <c r="AA231" s="28"/>
    </row>
    <row r="232" spans="1:27" x14ac:dyDescent="0.25">
      <c r="A232" s="34"/>
      <c r="B232" s="27">
        <f t="shared" si="31"/>
        <v>3</v>
      </c>
      <c r="C232" s="22">
        <v>1</v>
      </c>
      <c r="D232" s="22">
        <v>1</v>
      </c>
      <c r="E232" s="22">
        <v>1</v>
      </c>
      <c r="F232" s="22">
        <v>1</v>
      </c>
      <c r="G232" s="22">
        <v>1</v>
      </c>
      <c r="H232" s="22">
        <v>1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1</v>
      </c>
      <c r="Z232" s="22">
        <v>1</v>
      </c>
      <c r="AA232" s="28"/>
    </row>
    <row r="233" spans="1:27" x14ac:dyDescent="0.25">
      <c r="A233" s="34"/>
      <c r="B233" s="27">
        <f t="shared" si="31"/>
        <v>4</v>
      </c>
      <c r="C233" s="22">
        <v>1</v>
      </c>
      <c r="D233" s="22">
        <v>1</v>
      </c>
      <c r="E233" s="22">
        <v>1</v>
      </c>
      <c r="F233" s="22">
        <v>1</v>
      </c>
      <c r="G233" s="22">
        <v>1</v>
      </c>
      <c r="H233" s="22">
        <v>1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1</v>
      </c>
      <c r="Z233" s="22">
        <v>1</v>
      </c>
      <c r="AA233" s="28"/>
    </row>
    <row r="234" spans="1:27" x14ac:dyDescent="0.25">
      <c r="A234" s="34"/>
      <c r="B234" s="27">
        <f t="shared" si="31"/>
        <v>5</v>
      </c>
      <c r="C234" s="22">
        <v>1</v>
      </c>
      <c r="D234" s="22">
        <v>1</v>
      </c>
      <c r="E234" s="22">
        <v>1</v>
      </c>
      <c r="F234" s="22">
        <v>1</v>
      </c>
      <c r="G234" s="22">
        <v>1</v>
      </c>
      <c r="H234" s="22">
        <v>1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1</v>
      </c>
      <c r="Z234" s="22">
        <v>1</v>
      </c>
      <c r="AA234" s="28"/>
    </row>
    <row r="235" spans="1:27" x14ac:dyDescent="0.25">
      <c r="A235" s="34"/>
      <c r="B235" s="27">
        <f t="shared" si="31"/>
        <v>6</v>
      </c>
      <c r="C235" s="22">
        <v>1</v>
      </c>
      <c r="D235" s="22">
        <v>1</v>
      </c>
      <c r="E235" s="22">
        <v>1</v>
      </c>
      <c r="F235" s="22">
        <v>1</v>
      </c>
      <c r="G235" s="22">
        <v>1</v>
      </c>
      <c r="H235" s="22">
        <v>1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1</v>
      </c>
      <c r="Z235" s="22">
        <v>1</v>
      </c>
      <c r="AA235" s="28"/>
    </row>
    <row r="236" spans="1:27" x14ac:dyDescent="0.25">
      <c r="A236" s="34"/>
      <c r="B236" s="27">
        <f t="shared" si="31"/>
        <v>7</v>
      </c>
      <c r="C236" s="22">
        <v>1</v>
      </c>
      <c r="D236" s="22">
        <v>1</v>
      </c>
      <c r="E236" s="22">
        <v>1</v>
      </c>
      <c r="F236" s="22">
        <v>1</v>
      </c>
      <c r="G236" s="22">
        <v>1</v>
      </c>
      <c r="H236" s="22">
        <v>1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1</v>
      </c>
      <c r="Z236" s="22">
        <v>1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61"/>
      <c r="G249" s="68" t="s">
        <v>158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0.5</v>
      </c>
      <c r="J253" s="22">
        <v>0.5</v>
      </c>
      <c r="K253" s="22">
        <v>0.25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0.5</v>
      </c>
      <c r="V253" s="22">
        <v>0.5</v>
      </c>
      <c r="W253" s="22">
        <v>0.25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0.5</v>
      </c>
      <c r="J254" s="22">
        <v>0.5</v>
      </c>
      <c r="K254" s="22">
        <v>0.25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0.5</v>
      </c>
      <c r="V254" s="22">
        <v>0.5</v>
      </c>
      <c r="W254" s="22">
        <v>0.25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0.5</v>
      </c>
      <c r="J255" s="22">
        <v>0.5</v>
      </c>
      <c r="K255" s="22">
        <v>0.25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0.5</v>
      </c>
      <c r="V255" s="22">
        <v>0.5</v>
      </c>
      <c r="W255" s="22">
        <v>0.25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0.5</v>
      </c>
      <c r="J256" s="22">
        <v>0.5</v>
      </c>
      <c r="K256" s="22">
        <v>0.25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0.5</v>
      </c>
      <c r="V256" s="22">
        <v>0.5</v>
      </c>
      <c r="W256" s="22">
        <v>0.25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0.5</v>
      </c>
      <c r="J257" s="22">
        <v>0.5</v>
      </c>
      <c r="K257" s="22">
        <v>0.25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0.5</v>
      </c>
      <c r="V257" s="22">
        <v>0.5</v>
      </c>
      <c r="W257" s="22">
        <v>0.25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0.5</v>
      </c>
      <c r="J258" s="22">
        <v>0.5</v>
      </c>
      <c r="K258" s="22">
        <v>0.25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0.5</v>
      </c>
      <c r="V258" s="22">
        <v>0.5</v>
      </c>
      <c r="W258" s="22">
        <v>0.25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0.5</v>
      </c>
      <c r="J259" s="22">
        <v>0.5</v>
      </c>
      <c r="K259" s="22">
        <v>0.25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0.5</v>
      </c>
      <c r="V259" s="22">
        <v>0.5</v>
      </c>
      <c r="W259" s="22">
        <v>0.25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>
        <f>$I$173</f>
        <v>0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0.5</v>
      </c>
      <c r="J276" s="22">
        <v>0.5</v>
      </c>
      <c r="K276" s="22">
        <v>0.25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0.5</v>
      </c>
      <c r="V276" s="22">
        <v>0.5</v>
      </c>
      <c r="W276" s="22">
        <v>0.25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0.5</v>
      </c>
      <c r="J277" s="22">
        <v>0.5</v>
      </c>
      <c r="K277" s="22">
        <v>0.25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0.5</v>
      </c>
      <c r="V277" s="22">
        <v>0.5</v>
      </c>
      <c r="W277" s="22">
        <v>0.25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0.5</v>
      </c>
      <c r="J278" s="22">
        <v>0.5</v>
      </c>
      <c r="K278" s="22">
        <v>0.25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0.5</v>
      </c>
      <c r="V278" s="22">
        <v>0.5</v>
      </c>
      <c r="W278" s="22">
        <v>0.25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0.5</v>
      </c>
      <c r="J279" s="22">
        <v>0.5</v>
      </c>
      <c r="K279" s="22">
        <v>0.25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0.5</v>
      </c>
      <c r="V279" s="22">
        <v>0.5</v>
      </c>
      <c r="W279" s="22">
        <v>0.25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0.5</v>
      </c>
      <c r="J280" s="22">
        <v>0.5</v>
      </c>
      <c r="K280" s="22">
        <v>0.25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0.5</v>
      </c>
      <c r="V280" s="22">
        <v>0.5</v>
      </c>
      <c r="W280" s="22">
        <v>0.25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0.5</v>
      </c>
      <c r="J281" s="22">
        <v>0.5</v>
      </c>
      <c r="K281" s="22">
        <v>0.25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0.5</v>
      </c>
      <c r="V281" s="22">
        <v>0.5</v>
      </c>
      <c r="W281" s="22">
        <v>0.25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0.5</v>
      </c>
      <c r="J282" s="22">
        <v>0.5</v>
      </c>
      <c r="K282" s="22">
        <v>0.25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0.5</v>
      </c>
      <c r="V282" s="22">
        <v>0.5</v>
      </c>
      <c r="W282" s="22">
        <v>0.25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0.05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99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60" t="s">
        <v>156</v>
      </c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60" t="s">
        <v>64</v>
      </c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60" t="s">
        <v>65</v>
      </c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1</v>
      </c>
      <c r="D306" s="22">
        <v>1</v>
      </c>
      <c r="E306" s="22">
        <v>1</v>
      </c>
      <c r="F306" s="22">
        <v>1</v>
      </c>
      <c r="G306" s="22">
        <v>1</v>
      </c>
      <c r="H306" s="22">
        <v>1</v>
      </c>
      <c r="I306" s="22">
        <v>1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1</v>
      </c>
      <c r="Y306" s="22">
        <v>1</v>
      </c>
      <c r="Z306" s="22">
        <v>1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1</v>
      </c>
      <c r="D307" s="22">
        <v>1</v>
      </c>
      <c r="E307" s="22">
        <v>1</v>
      </c>
      <c r="F307" s="22">
        <v>1</v>
      </c>
      <c r="G307" s="22">
        <v>1</v>
      </c>
      <c r="H307" s="22">
        <v>1</v>
      </c>
      <c r="I307" s="22">
        <v>1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1</v>
      </c>
      <c r="Y307" s="22">
        <v>1</v>
      </c>
      <c r="Z307" s="22">
        <v>1</v>
      </c>
      <c r="AA307" s="28"/>
    </row>
    <row r="308" spans="1:27" x14ac:dyDescent="0.25">
      <c r="A308" s="34"/>
      <c r="B308" s="27">
        <f t="shared" si="40"/>
        <v>3</v>
      </c>
      <c r="C308" s="22">
        <v>1</v>
      </c>
      <c r="D308" s="22">
        <v>1</v>
      </c>
      <c r="E308" s="22">
        <v>1</v>
      </c>
      <c r="F308" s="22">
        <v>1</v>
      </c>
      <c r="G308" s="22">
        <v>1</v>
      </c>
      <c r="H308" s="22">
        <v>1</v>
      </c>
      <c r="I308" s="22">
        <v>1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1</v>
      </c>
      <c r="Y308" s="22">
        <v>1</v>
      </c>
      <c r="Z308" s="22">
        <v>1</v>
      </c>
      <c r="AA308" s="28"/>
    </row>
    <row r="309" spans="1:27" x14ac:dyDescent="0.25">
      <c r="A309" s="34"/>
      <c r="B309" s="27">
        <f t="shared" si="40"/>
        <v>4</v>
      </c>
      <c r="C309" s="22">
        <v>1</v>
      </c>
      <c r="D309" s="22">
        <v>1</v>
      </c>
      <c r="E309" s="22">
        <v>1</v>
      </c>
      <c r="F309" s="22">
        <v>1</v>
      </c>
      <c r="G309" s="22">
        <v>1</v>
      </c>
      <c r="H309" s="22">
        <v>1</v>
      </c>
      <c r="I309" s="22">
        <v>1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1</v>
      </c>
      <c r="Y309" s="22">
        <v>1</v>
      </c>
      <c r="Z309" s="22">
        <v>1</v>
      </c>
      <c r="AA309" s="28"/>
    </row>
    <row r="310" spans="1:27" x14ac:dyDescent="0.25">
      <c r="A310" s="34"/>
      <c r="B310" s="27">
        <f t="shared" si="40"/>
        <v>5</v>
      </c>
      <c r="C310" s="22">
        <v>1</v>
      </c>
      <c r="D310" s="22">
        <v>1</v>
      </c>
      <c r="E310" s="22">
        <v>1</v>
      </c>
      <c r="F310" s="22">
        <v>1</v>
      </c>
      <c r="G310" s="22">
        <v>1</v>
      </c>
      <c r="H310" s="22">
        <v>1</v>
      </c>
      <c r="I310" s="22">
        <v>1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1</v>
      </c>
      <c r="Y310" s="22">
        <v>1</v>
      </c>
      <c r="Z310" s="22">
        <v>1</v>
      </c>
      <c r="AA310" s="28"/>
    </row>
    <row r="311" spans="1:27" x14ac:dyDescent="0.25">
      <c r="A311" s="34"/>
      <c r="B311" s="27">
        <f t="shared" si="40"/>
        <v>6</v>
      </c>
      <c r="C311" s="22">
        <v>1</v>
      </c>
      <c r="D311" s="22">
        <v>1</v>
      </c>
      <c r="E311" s="22">
        <v>1</v>
      </c>
      <c r="F311" s="22">
        <v>1</v>
      </c>
      <c r="G311" s="22">
        <v>1</v>
      </c>
      <c r="H311" s="22">
        <v>1</v>
      </c>
      <c r="I311" s="22">
        <v>1</v>
      </c>
      <c r="J311" s="22">
        <v>1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1</v>
      </c>
      <c r="Y311" s="22">
        <v>1</v>
      </c>
      <c r="Z311" s="22">
        <v>1</v>
      </c>
      <c r="AA311" s="28"/>
    </row>
    <row r="312" spans="1:27" x14ac:dyDescent="0.25">
      <c r="A312" s="34"/>
      <c r="B312" s="27">
        <f t="shared" si="40"/>
        <v>7</v>
      </c>
      <c r="C312" s="22">
        <v>1</v>
      </c>
      <c r="D312" s="22">
        <v>1</v>
      </c>
      <c r="E312" s="22">
        <v>1</v>
      </c>
      <c r="F312" s="22">
        <v>1</v>
      </c>
      <c r="G312" s="22">
        <v>1</v>
      </c>
      <c r="H312" s="22">
        <v>1</v>
      </c>
      <c r="I312" s="22">
        <v>1</v>
      </c>
      <c r="J312" s="22">
        <v>1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1</v>
      </c>
      <c r="V312" s="22">
        <v>1</v>
      </c>
      <c r="W312" s="22">
        <v>1</v>
      </c>
      <c r="X312" s="22">
        <v>1</v>
      </c>
      <c r="Y312" s="22">
        <v>1</v>
      </c>
      <c r="Z312" s="22">
        <v>1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61"/>
      <c r="G325" s="68" t="s">
        <v>158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1</v>
      </c>
      <c r="D329" s="22">
        <v>1</v>
      </c>
      <c r="E329" s="22">
        <v>1</v>
      </c>
      <c r="F329" s="22">
        <v>1</v>
      </c>
      <c r="G329" s="22">
        <v>1</v>
      </c>
      <c r="H329" s="22">
        <v>1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1</v>
      </c>
      <c r="Z329" s="22">
        <v>1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1</v>
      </c>
      <c r="D330" s="22">
        <v>1</v>
      </c>
      <c r="E330" s="22">
        <v>1</v>
      </c>
      <c r="F330" s="22">
        <v>1</v>
      </c>
      <c r="G330" s="22">
        <v>1</v>
      </c>
      <c r="H330" s="22">
        <v>1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1</v>
      </c>
      <c r="Z330" s="22">
        <v>1</v>
      </c>
      <c r="AA330" s="28"/>
    </row>
    <row r="331" spans="1:27" x14ac:dyDescent="0.25">
      <c r="A331" s="34"/>
      <c r="B331" s="27">
        <f t="shared" si="43"/>
        <v>3</v>
      </c>
      <c r="C331" s="22">
        <v>1</v>
      </c>
      <c r="D331" s="22">
        <v>1</v>
      </c>
      <c r="E331" s="22">
        <v>1</v>
      </c>
      <c r="F331" s="22">
        <v>1</v>
      </c>
      <c r="G331" s="22">
        <v>1</v>
      </c>
      <c r="H331" s="22">
        <v>1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1</v>
      </c>
      <c r="Z331" s="22">
        <v>1</v>
      </c>
      <c r="AA331" s="28"/>
    </row>
    <row r="332" spans="1:27" x14ac:dyDescent="0.25">
      <c r="A332" s="34"/>
      <c r="B332" s="27">
        <f t="shared" si="43"/>
        <v>4</v>
      </c>
      <c r="C332" s="22">
        <v>1</v>
      </c>
      <c r="D332" s="22">
        <v>1</v>
      </c>
      <c r="E332" s="22">
        <v>1</v>
      </c>
      <c r="F332" s="22">
        <v>1</v>
      </c>
      <c r="G332" s="22">
        <v>1</v>
      </c>
      <c r="H332" s="22">
        <v>1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1</v>
      </c>
      <c r="Z332" s="22">
        <v>1</v>
      </c>
      <c r="AA332" s="28"/>
    </row>
    <row r="333" spans="1:27" x14ac:dyDescent="0.25">
      <c r="A333" s="34"/>
      <c r="B333" s="27">
        <f t="shared" si="43"/>
        <v>5</v>
      </c>
      <c r="C333" s="22">
        <v>1</v>
      </c>
      <c r="D333" s="22">
        <v>1</v>
      </c>
      <c r="E333" s="22">
        <v>1</v>
      </c>
      <c r="F333" s="22">
        <v>1</v>
      </c>
      <c r="G333" s="22">
        <v>1</v>
      </c>
      <c r="H333" s="22">
        <v>1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1</v>
      </c>
      <c r="Z333" s="22">
        <v>1</v>
      </c>
      <c r="AA333" s="28"/>
    </row>
    <row r="334" spans="1:27" x14ac:dyDescent="0.25">
      <c r="A334" s="34"/>
      <c r="B334" s="27">
        <f t="shared" si="43"/>
        <v>6</v>
      </c>
      <c r="C334" s="22">
        <v>1</v>
      </c>
      <c r="D334" s="22">
        <v>1</v>
      </c>
      <c r="E334" s="22">
        <v>1</v>
      </c>
      <c r="F334" s="22">
        <v>1</v>
      </c>
      <c r="G334" s="22">
        <v>1</v>
      </c>
      <c r="H334" s="22">
        <v>1</v>
      </c>
      <c r="I334" s="22">
        <v>1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8"/>
    </row>
    <row r="335" spans="1:27" x14ac:dyDescent="0.25">
      <c r="A335" s="34"/>
      <c r="B335" s="27">
        <f t="shared" si="43"/>
        <v>7</v>
      </c>
      <c r="C335" s="22">
        <v>1</v>
      </c>
      <c r="D335" s="22">
        <v>1</v>
      </c>
      <c r="E335" s="22">
        <v>1</v>
      </c>
      <c r="F335" s="22">
        <v>1</v>
      </c>
      <c r="G335" s="22">
        <v>1</v>
      </c>
      <c r="H335" s="22">
        <v>1</v>
      </c>
      <c r="I335" s="22">
        <v>1</v>
      </c>
      <c r="J335" s="22">
        <v>1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1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>
        <f>$I$173</f>
        <v>0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1</v>
      </c>
      <c r="D352" s="22">
        <v>1</v>
      </c>
      <c r="E352" s="22">
        <v>1</v>
      </c>
      <c r="F352" s="22">
        <v>1</v>
      </c>
      <c r="G352" s="22">
        <v>1</v>
      </c>
      <c r="H352" s="22">
        <v>1</v>
      </c>
      <c r="I352" s="22">
        <v>1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1</v>
      </c>
      <c r="Y352" s="22">
        <v>1</v>
      </c>
      <c r="Z352" s="22">
        <v>1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1</v>
      </c>
      <c r="D353" s="22">
        <v>1</v>
      </c>
      <c r="E353" s="22">
        <v>1</v>
      </c>
      <c r="F353" s="22">
        <v>1</v>
      </c>
      <c r="G353" s="22">
        <v>1</v>
      </c>
      <c r="H353" s="22">
        <v>1</v>
      </c>
      <c r="I353" s="22">
        <v>1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1</v>
      </c>
      <c r="Y353" s="22">
        <v>1</v>
      </c>
      <c r="Z353" s="22">
        <v>1</v>
      </c>
      <c r="AA353" s="28"/>
    </row>
    <row r="354" spans="1:27" x14ac:dyDescent="0.25">
      <c r="A354" s="34"/>
      <c r="B354" s="27">
        <f t="shared" si="46"/>
        <v>3</v>
      </c>
      <c r="C354" s="22">
        <v>1</v>
      </c>
      <c r="D354" s="22">
        <v>1</v>
      </c>
      <c r="E354" s="22">
        <v>1</v>
      </c>
      <c r="F354" s="22">
        <v>1</v>
      </c>
      <c r="G354" s="22">
        <v>1</v>
      </c>
      <c r="H354" s="22">
        <v>1</v>
      </c>
      <c r="I354" s="22">
        <v>1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1</v>
      </c>
      <c r="Y354" s="22">
        <v>1</v>
      </c>
      <c r="Z354" s="22">
        <v>1</v>
      </c>
      <c r="AA354" s="28"/>
    </row>
    <row r="355" spans="1:27" x14ac:dyDescent="0.25">
      <c r="A355" s="34"/>
      <c r="B355" s="27">
        <f t="shared" si="46"/>
        <v>4</v>
      </c>
      <c r="C355" s="22">
        <v>1</v>
      </c>
      <c r="D355" s="22">
        <v>1</v>
      </c>
      <c r="E355" s="22">
        <v>1</v>
      </c>
      <c r="F355" s="22">
        <v>1</v>
      </c>
      <c r="G355" s="22">
        <v>1</v>
      </c>
      <c r="H355" s="22">
        <v>1</v>
      </c>
      <c r="I355" s="22">
        <v>1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1</v>
      </c>
      <c r="Y355" s="22">
        <v>1</v>
      </c>
      <c r="Z355" s="22">
        <v>1</v>
      </c>
      <c r="AA355" s="28"/>
    </row>
    <row r="356" spans="1:27" x14ac:dyDescent="0.25">
      <c r="A356" s="34"/>
      <c r="B356" s="27">
        <f t="shared" si="46"/>
        <v>5</v>
      </c>
      <c r="C356" s="22">
        <v>1</v>
      </c>
      <c r="D356" s="22">
        <v>1</v>
      </c>
      <c r="E356" s="22">
        <v>1</v>
      </c>
      <c r="F356" s="22">
        <v>1</v>
      </c>
      <c r="G356" s="22">
        <v>1</v>
      </c>
      <c r="H356" s="22">
        <v>1</v>
      </c>
      <c r="I356" s="22">
        <v>1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1</v>
      </c>
      <c r="Y356" s="22">
        <v>1</v>
      </c>
      <c r="Z356" s="22">
        <v>1</v>
      </c>
      <c r="AA356" s="28"/>
    </row>
    <row r="357" spans="1:27" x14ac:dyDescent="0.25">
      <c r="A357" s="34"/>
      <c r="B357" s="27">
        <f t="shared" si="46"/>
        <v>6</v>
      </c>
      <c r="C357" s="22">
        <v>1</v>
      </c>
      <c r="D357" s="22">
        <v>1</v>
      </c>
      <c r="E357" s="22">
        <v>1</v>
      </c>
      <c r="F357" s="22">
        <v>1</v>
      </c>
      <c r="G357" s="22">
        <v>1</v>
      </c>
      <c r="H357" s="22">
        <v>1</v>
      </c>
      <c r="I357" s="22">
        <v>1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1</v>
      </c>
      <c r="Y357" s="22">
        <v>1</v>
      </c>
      <c r="Z357" s="22">
        <v>1</v>
      </c>
      <c r="AA357" s="28"/>
    </row>
    <row r="358" spans="1:27" x14ac:dyDescent="0.25">
      <c r="A358" s="34"/>
      <c r="B358" s="27">
        <f t="shared" si="46"/>
        <v>7</v>
      </c>
      <c r="C358" s="22">
        <v>1</v>
      </c>
      <c r="D358" s="22">
        <v>1</v>
      </c>
      <c r="E358" s="22">
        <v>1</v>
      </c>
      <c r="F358" s="22">
        <v>1</v>
      </c>
      <c r="G358" s="22">
        <v>1</v>
      </c>
      <c r="H358" s="22">
        <v>1</v>
      </c>
      <c r="I358" s="22">
        <v>1</v>
      </c>
      <c r="J358" s="22">
        <v>1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1</v>
      </c>
      <c r="V358" s="22">
        <v>1</v>
      </c>
      <c r="W358" s="22">
        <v>1</v>
      </c>
      <c r="X358" s="22">
        <v>1</v>
      </c>
      <c r="Y358" s="22">
        <v>1</v>
      </c>
      <c r="Z358" s="22">
        <v>1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0.15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99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60" t="s">
        <v>156</v>
      </c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105</v>
      </c>
      <c r="D377" s="67" t="s">
        <v>78</v>
      </c>
      <c r="E377" s="68"/>
      <c r="F377" s="12"/>
      <c r="G377" s="60" t="s">
        <v>64</v>
      </c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60" t="s">
        <v>65</v>
      </c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1</v>
      </c>
      <c r="D382" s="22">
        <v>1</v>
      </c>
      <c r="E382" s="22">
        <v>1</v>
      </c>
      <c r="F382" s="22">
        <v>1</v>
      </c>
      <c r="G382" s="22">
        <v>1</v>
      </c>
      <c r="H382" s="22">
        <v>1</v>
      </c>
      <c r="I382" s="22">
        <v>1</v>
      </c>
      <c r="J382" s="22">
        <v>1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1</v>
      </c>
      <c r="V382" s="22">
        <v>1</v>
      </c>
      <c r="W382" s="22">
        <v>1</v>
      </c>
      <c r="X382" s="22">
        <v>1</v>
      </c>
      <c r="Y382" s="22">
        <v>1</v>
      </c>
      <c r="Z382" s="22">
        <v>1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1</v>
      </c>
      <c r="D383" s="22">
        <v>1</v>
      </c>
      <c r="E383" s="22">
        <v>1</v>
      </c>
      <c r="F383" s="22">
        <v>1</v>
      </c>
      <c r="G383" s="22">
        <v>1</v>
      </c>
      <c r="H383" s="22">
        <v>1</v>
      </c>
      <c r="I383" s="22">
        <v>1</v>
      </c>
      <c r="J383" s="22">
        <v>1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1</v>
      </c>
      <c r="V383" s="22">
        <v>1</v>
      </c>
      <c r="W383" s="22">
        <v>1</v>
      </c>
      <c r="X383" s="22">
        <v>1</v>
      </c>
      <c r="Y383" s="22">
        <v>1</v>
      </c>
      <c r="Z383" s="22">
        <v>1</v>
      </c>
      <c r="AA383" s="28"/>
    </row>
    <row r="384" spans="1:27" x14ac:dyDescent="0.25">
      <c r="A384" s="34"/>
      <c r="B384" s="27">
        <f t="shared" si="49"/>
        <v>3</v>
      </c>
      <c r="C384" s="22">
        <v>1</v>
      </c>
      <c r="D384" s="22">
        <v>1</v>
      </c>
      <c r="E384" s="22">
        <v>1</v>
      </c>
      <c r="F384" s="22">
        <v>1</v>
      </c>
      <c r="G384" s="22">
        <v>1</v>
      </c>
      <c r="H384" s="22">
        <v>1</v>
      </c>
      <c r="I384" s="22">
        <v>1</v>
      </c>
      <c r="J384" s="22">
        <v>1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1</v>
      </c>
      <c r="W384" s="22">
        <v>1</v>
      </c>
      <c r="X384" s="22">
        <v>1</v>
      </c>
      <c r="Y384" s="22">
        <v>1</v>
      </c>
      <c r="Z384" s="22">
        <v>1</v>
      </c>
      <c r="AA384" s="28"/>
    </row>
    <row r="385" spans="1:27" x14ac:dyDescent="0.25">
      <c r="A385" s="34"/>
      <c r="B385" s="27">
        <f t="shared" si="49"/>
        <v>4</v>
      </c>
      <c r="C385" s="22">
        <v>1</v>
      </c>
      <c r="D385" s="22">
        <v>1</v>
      </c>
      <c r="E385" s="22">
        <v>1</v>
      </c>
      <c r="F385" s="22">
        <v>1</v>
      </c>
      <c r="G385" s="22">
        <v>1</v>
      </c>
      <c r="H385" s="22">
        <v>1</v>
      </c>
      <c r="I385" s="22">
        <v>1</v>
      </c>
      <c r="J385" s="22">
        <v>1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1</v>
      </c>
      <c r="W385" s="22">
        <v>1</v>
      </c>
      <c r="X385" s="22">
        <v>1</v>
      </c>
      <c r="Y385" s="22">
        <v>1</v>
      </c>
      <c r="Z385" s="22">
        <v>1</v>
      </c>
      <c r="AA385" s="28"/>
    </row>
    <row r="386" spans="1:27" x14ac:dyDescent="0.25">
      <c r="A386" s="34"/>
      <c r="B386" s="27">
        <f t="shared" si="49"/>
        <v>5</v>
      </c>
      <c r="C386" s="22">
        <v>1</v>
      </c>
      <c r="D386" s="22">
        <v>1</v>
      </c>
      <c r="E386" s="22">
        <v>1</v>
      </c>
      <c r="F386" s="22">
        <v>1</v>
      </c>
      <c r="G386" s="22">
        <v>1</v>
      </c>
      <c r="H386" s="22">
        <v>1</v>
      </c>
      <c r="I386" s="22">
        <v>1</v>
      </c>
      <c r="J386" s="22">
        <v>1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1</v>
      </c>
      <c r="W386" s="22">
        <v>1</v>
      </c>
      <c r="X386" s="22">
        <v>1</v>
      </c>
      <c r="Y386" s="22">
        <v>1</v>
      </c>
      <c r="Z386" s="22">
        <v>1</v>
      </c>
      <c r="AA386" s="28"/>
    </row>
    <row r="387" spans="1:27" x14ac:dyDescent="0.25">
      <c r="A387" s="34"/>
      <c r="B387" s="27">
        <f t="shared" si="49"/>
        <v>6</v>
      </c>
      <c r="C387" s="22">
        <v>1</v>
      </c>
      <c r="D387" s="22">
        <v>1</v>
      </c>
      <c r="E387" s="22">
        <v>1</v>
      </c>
      <c r="F387" s="22">
        <v>1</v>
      </c>
      <c r="G387" s="22">
        <v>1</v>
      </c>
      <c r="H387" s="22">
        <v>1</v>
      </c>
      <c r="I387" s="22">
        <v>1</v>
      </c>
      <c r="J387" s="22">
        <v>1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1</v>
      </c>
      <c r="W387" s="22">
        <v>1</v>
      </c>
      <c r="X387" s="22">
        <v>1</v>
      </c>
      <c r="Y387" s="22">
        <v>1</v>
      </c>
      <c r="Z387" s="22">
        <v>1</v>
      </c>
      <c r="AA387" s="28"/>
    </row>
    <row r="388" spans="1:27" x14ac:dyDescent="0.25">
      <c r="A388" s="34"/>
      <c r="B388" s="27">
        <f t="shared" si="49"/>
        <v>7</v>
      </c>
      <c r="C388" s="22">
        <v>1</v>
      </c>
      <c r="D388" s="22">
        <v>1</v>
      </c>
      <c r="E388" s="22">
        <v>1</v>
      </c>
      <c r="F388" s="22">
        <v>1</v>
      </c>
      <c r="G388" s="22">
        <v>1</v>
      </c>
      <c r="H388" s="22">
        <v>1</v>
      </c>
      <c r="I388" s="22">
        <v>1</v>
      </c>
      <c r="J388" s="22">
        <v>1</v>
      </c>
      <c r="K388" s="22">
        <v>1</v>
      </c>
      <c r="L388" s="22">
        <v>1</v>
      </c>
      <c r="M388" s="22">
        <v>1</v>
      </c>
      <c r="N388" s="22">
        <v>1</v>
      </c>
      <c r="O388" s="22">
        <v>1</v>
      </c>
      <c r="P388" s="22">
        <v>1</v>
      </c>
      <c r="Q388" s="22">
        <v>1</v>
      </c>
      <c r="R388" s="22">
        <v>1</v>
      </c>
      <c r="S388" s="22">
        <v>1</v>
      </c>
      <c r="T388" s="22">
        <v>1</v>
      </c>
      <c r="U388" s="22">
        <v>1</v>
      </c>
      <c r="V388" s="22">
        <v>1</v>
      </c>
      <c r="W388" s="22">
        <v>1</v>
      </c>
      <c r="X388" s="22">
        <v>1</v>
      </c>
      <c r="Y388" s="22">
        <v>1</v>
      </c>
      <c r="Z388" s="22">
        <v>1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61"/>
      <c r="G401" s="68" t="s">
        <v>158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1</v>
      </c>
      <c r="D405" s="22">
        <v>1</v>
      </c>
      <c r="E405" s="22">
        <v>1</v>
      </c>
      <c r="F405" s="22">
        <v>1</v>
      </c>
      <c r="G405" s="22">
        <v>1</v>
      </c>
      <c r="H405" s="22">
        <v>1</v>
      </c>
      <c r="I405" s="22">
        <v>1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1</v>
      </c>
      <c r="Y405" s="22">
        <v>1</v>
      </c>
      <c r="Z405" s="22">
        <v>1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1</v>
      </c>
      <c r="D406" s="22">
        <v>1</v>
      </c>
      <c r="E406" s="22">
        <v>1</v>
      </c>
      <c r="F406" s="22">
        <v>1</v>
      </c>
      <c r="G406" s="22">
        <v>1</v>
      </c>
      <c r="H406" s="22">
        <v>1</v>
      </c>
      <c r="I406" s="22">
        <v>1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1</v>
      </c>
      <c r="Y406" s="22">
        <v>1</v>
      </c>
      <c r="Z406" s="22">
        <v>1</v>
      </c>
      <c r="AA406" s="28"/>
    </row>
    <row r="407" spans="1:27" x14ac:dyDescent="0.25">
      <c r="A407" s="34"/>
      <c r="B407" s="27">
        <f t="shared" si="52"/>
        <v>3</v>
      </c>
      <c r="C407" s="22">
        <v>1</v>
      </c>
      <c r="D407" s="22">
        <v>1</v>
      </c>
      <c r="E407" s="22">
        <v>1</v>
      </c>
      <c r="F407" s="22">
        <v>1</v>
      </c>
      <c r="G407" s="22">
        <v>1</v>
      </c>
      <c r="H407" s="22">
        <v>1</v>
      </c>
      <c r="I407" s="22">
        <v>1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1</v>
      </c>
      <c r="Y407" s="22">
        <v>1</v>
      </c>
      <c r="Z407" s="22">
        <v>1</v>
      </c>
      <c r="AA407" s="28"/>
    </row>
    <row r="408" spans="1:27" x14ac:dyDescent="0.25">
      <c r="A408" s="34"/>
      <c r="B408" s="27">
        <f t="shared" si="52"/>
        <v>4</v>
      </c>
      <c r="C408" s="22">
        <v>1</v>
      </c>
      <c r="D408" s="22">
        <v>1</v>
      </c>
      <c r="E408" s="22">
        <v>1</v>
      </c>
      <c r="F408" s="22">
        <v>1</v>
      </c>
      <c r="G408" s="22">
        <v>1</v>
      </c>
      <c r="H408" s="22">
        <v>1</v>
      </c>
      <c r="I408" s="22">
        <v>1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1</v>
      </c>
      <c r="Y408" s="22">
        <v>1</v>
      </c>
      <c r="Z408" s="22">
        <v>1</v>
      </c>
      <c r="AA408" s="28"/>
    </row>
    <row r="409" spans="1:27" x14ac:dyDescent="0.25">
      <c r="A409" s="34"/>
      <c r="B409" s="27">
        <f t="shared" si="52"/>
        <v>5</v>
      </c>
      <c r="C409" s="22">
        <v>1</v>
      </c>
      <c r="D409" s="22">
        <v>1</v>
      </c>
      <c r="E409" s="22">
        <v>1</v>
      </c>
      <c r="F409" s="22">
        <v>1</v>
      </c>
      <c r="G409" s="22">
        <v>1</v>
      </c>
      <c r="H409" s="22">
        <v>1</v>
      </c>
      <c r="I409" s="22">
        <v>1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1</v>
      </c>
      <c r="Y409" s="22">
        <v>1</v>
      </c>
      <c r="Z409" s="22">
        <v>1</v>
      </c>
      <c r="AA409" s="28"/>
    </row>
    <row r="410" spans="1:27" x14ac:dyDescent="0.25">
      <c r="A410" s="34"/>
      <c r="B410" s="27">
        <f t="shared" si="52"/>
        <v>6</v>
      </c>
      <c r="C410" s="22">
        <v>1</v>
      </c>
      <c r="D410" s="22">
        <v>1</v>
      </c>
      <c r="E410" s="22">
        <v>1</v>
      </c>
      <c r="F410" s="22">
        <v>1</v>
      </c>
      <c r="G410" s="22">
        <v>1</v>
      </c>
      <c r="H410" s="22">
        <v>1</v>
      </c>
      <c r="I410" s="22">
        <v>1</v>
      </c>
      <c r="J410" s="22">
        <v>1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1</v>
      </c>
      <c r="Y410" s="22">
        <v>1</v>
      </c>
      <c r="Z410" s="22">
        <v>1</v>
      </c>
      <c r="AA410" s="28"/>
    </row>
    <row r="411" spans="1:27" x14ac:dyDescent="0.25">
      <c r="A411" s="34"/>
      <c r="B411" s="27">
        <f t="shared" si="52"/>
        <v>7</v>
      </c>
      <c r="C411" s="22">
        <v>1</v>
      </c>
      <c r="D411" s="22">
        <v>1</v>
      </c>
      <c r="E411" s="22">
        <v>1</v>
      </c>
      <c r="F411" s="22">
        <v>1</v>
      </c>
      <c r="G411" s="22">
        <v>1</v>
      </c>
      <c r="H411" s="22">
        <v>1</v>
      </c>
      <c r="I411" s="22">
        <v>1</v>
      </c>
      <c r="J411" s="22">
        <v>1</v>
      </c>
      <c r="K411" s="22">
        <v>1</v>
      </c>
      <c r="L411" s="22">
        <v>1</v>
      </c>
      <c r="M411" s="22">
        <v>1</v>
      </c>
      <c r="N411" s="22">
        <v>1</v>
      </c>
      <c r="O411" s="22">
        <v>1</v>
      </c>
      <c r="P411" s="22">
        <v>1</v>
      </c>
      <c r="Q411" s="22">
        <v>1</v>
      </c>
      <c r="R411" s="22">
        <v>1</v>
      </c>
      <c r="S411" s="22">
        <v>1</v>
      </c>
      <c r="T411" s="22">
        <v>1</v>
      </c>
      <c r="U411" s="22">
        <v>1</v>
      </c>
      <c r="V411" s="22">
        <v>1</v>
      </c>
      <c r="W411" s="22">
        <v>1</v>
      </c>
      <c r="X411" s="22">
        <v>1</v>
      </c>
      <c r="Y411" s="22">
        <v>1</v>
      </c>
      <c r="Z411" s="22">
        <v>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l'année, par unité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1</v>
      </c>
      <c r="D428" s="22">
        <v>1</v>
      </c>
      <c r="E428" s="22">
        <v>1</v>
      </c>
      <c r="F428" s="22">
        <v>1</v>
      </c>
      <c r="G428" s="22">
        <v>1</v>
      </c>
      <c r="H428" s="22">
        <v>1</v>
      </c>
      <c r="I428" s="22">
        <v>1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1</v>
      </c>
      <c r="Y428" s="22">
        <v>1</v>
      </c>
      <c r="Z428" s="22">
        <v>1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1</v>
      </c>
      <c r="D429" s="22">
        <v>1</v>
      </c>
      <c r="E429" s="22">
        <v>1</v>
      </c>
      <c r="F429" s="22">
        <v>1</v>
      </c>
      <c r="G429" s="22">
        <v>1</v>
      </c>
      <c r="H429" s="22">
        <v>1</v>
      </c>
      <c r="I429" s="22">
        <v>1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1</v>
      </c>
      <c r="Y429" s="22">
        <v>1</v>
      </c>
      <c r="Z429" s="22">
        <v>1</v>
      </c>
      <c r="AA429" s="28"/>
    </row>
    <row r="430" spans="1:27" x14ac:dyDescent="0.25">
      <c r="A430" s="34"/>
      <c r="B430" s="27">
        <f t="shared" si="55"/>
        <v>3</v>
      </c>
      <c r="C430" s="22">
        <v>1</v>
      </c>
      <c r="D430" s="22">
        <v>1</v>
      </c>
      <c r="E430" s="22">
        <v>1</v>
      </c>
      <c r="F430" s="22">
        <v>1</v>
      </c>
      <c r="G430" s="22">
        <v>1</v>
      </c>
      <c r="H430" s="22">
        <v>1</v>
      </c>
      <c r="I430" s="22">
        <v>1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1</v>
      </c>
      <c r="Y430" s="22">
        <v>1</v>
      </c>
      <c r="Z430" s="22">
        <v>1</v>
      </c>
      <c r="AA430" s="28"/>
    </row>
    <row r="431" spans="1:27" x14ac:dyDescent="0.25">
      <c r="A431" s="34"/>
      <c r="B431" s="27">
        <f t="shared" si="55"/>
        <v>4</v>
      </c>
      <c r="C431" s="22">
        <v>1</v>
      </c>
      <c r="D431" s="22">
        <v>1</v>
      </c>
      <c r="E431" s="22">
        <v>1</v>
      </c>
      <c r="F431" s="22">
        <v>1</v>
      </c>
      <c r="G431" s="22">
        <v>1</v>
      </c>
      <c r="H431" s="22">
        <v>1</v>
      </c>
      <c r="I431" s="22">
        <v>1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1</v>
      </c>
      <c r="Y431" s="22">
        <v>1</v>
      </c>
      <c r="Z431" s="22">
        <v>1</v>
      </c>
      <c r="AA431" s="28"/>
    </row>
    <row r="432" spans="1:27" x14ac:dyDescent="0.25">
      <c r="A432" s="34"/>
      <c r="B432" s="27">
        <f t="shared" si="55"/>
        <v>5</v>
      </c>
      <c r="C432" s="22">
        <v>1</v>
      </c>
      <c r="D432" s="22">
        <v>1</v>
      </c>
      <c r="E432" s="22">
        <v>1</v>
      </c>
      <c r="F432" s="22">
        <v>1</v>
      </c>
      <c r="G432" s="22">
        <v>1</v>
      </c>
      <c r="H432" s="22">
        <v>1</v>
      </c>
      <c r="I432" s="22">
        <v>1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1</v>
      </c>
      <c r="Y432" s="22">
        <v>1</v>
      </c>
      <c r="Z432" s="22">
        <v>1</v>
      </c>
      <c r="AA432" s="28"/>
    </row>
    <row r="433" spans="1:27" x14ac:dyDescent="0.25">
      <c r="A433" s="34"/>
      <c r="B433" s="27">
        <f t="shared" si="55"/>
        <v>6</v>
      </c>
      <c r="C433" s="22">
        <v>1</v>
      </c>
      <c r="D433" s="22">
        <v>1</v>
      </c>
      <c r="E433" s="22">
        <v>1</v>
      </c>
      <c r="F433" s="22">
        <v>1</v>
      </c>
      <c r="G433" s="22">
        <v>1</v>
      </c>
      <c r="H433" s="22">
        <v>1</v>
      </c>
      <c r="I433" s="22">
        <v>1</v>
      </c>
      <c r="J433" s="22">
        <v>1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1</v>
      </c>
      <c r="Y433" s="22">
        <v>1</v>
      </c>
      <c r="Z433" s="22">
        <v>1</v>
      </c>
      <c r="AA433" s="28"/>
    </row>
    <row r="434" spans="1:27" x14ac:dyDescent="0.25">
      <c r="A434" s="34"/>
      <c r="B434" s="27">
        <f t="shared" si="55"/>
        <v>7</v>
      </c>
      <c r="C434" s="22">
        <v>1</v>
      </c>
      <c r="D434" s="22">
        <v>1</v>
      </c>
      <c r="E434" s="22">
        <v>1</v>
      </c>
      <c r="F434" s="22">
        <v>1</v>
      </c>
      <c r="G434" s="22">
        <v>1</v>
      </c>
      <c r="H434" s="22">
        <v>1</v>
      </c>
      <c r="I434" s="22">
        <v>1</v>
      </c>
      <c r="J434" s="22">
        <v>1</v>
      </c>
      <c r="K434" s="22">
        <v>1</v>
      </c>
      <c r="L434" s="22">
        <v>1</v>
      </c>
      <c r="M434" s="22">
        <v>1</v>
      </c>
      <c r="N434" s="22">
        <v>1</v>
      </c>
      <c r="O434" s="22">
        <v>1</v>
      </c>
      <c r="P434" s="22">
        <v>1</v>
      </c>
      <c r="Q434" s="22">
        <v>1</v>
      </c>
      <c r="R434" s="22">
        <v>1</v>
      </c>
      <c r="S434" s="22">
        <v>1</v>
      </c>
      <c r="T434" s="22">
        <v>1</v>
      </c>
      <c r="U434" s="22">
        <v>1</v>
      </c>
      <c r="V434" s="22">
        <v>1</v>
      </c>
      <c r="W434" s="22">
        <v>1</v>
      </c>
      <c r="X434" s="22">
        <v>1</v>
      </c>
      <c r="Y434" s="22">
        <v>1</v>
      </c>
      <c r="Z434" s="22">
        <v>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114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0.2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99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0.06</v>
      </c>
      <c r="D452" s="73" t="s">
        <v>71</v>
      </c>
      <c r="E452" s="79"/>
      <c r="F452" s="12"/>
      <c r="G452" s="60" t="s">
        <v>156</v>
      </c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60" t="s">
        <v>64</v>
      </c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60" t="s">
        <v>65</v>
      </c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0.5</v>
      </c>
      <c r="D458" s="22">
        <v>0.5</v>
      </c>
      <c r="E458" s="22">
        <v>0.5</v>
      </c>
      <c r="F458" s="22">
        <v>0.5</v>
      </c>
      <c r="G458" s="22">
        <v>0.5</v>
      </c>
      <c r="H458" s="22">
        <v>0.5</v>
      </c>
      <c r="I458" s="22">
        <v>0.5</v>
      </c>
      <c r="J458" s="22">
        <v>0.5</v>
      </c>
      <c r="K458" s="22">
        <v>0.5</v>
      </c>
      <c r="L458" s="22">
        <v>0.5</v>
      </c>
      <c r="M458" s="22">
        <v>0.5</v>
      </c>
      <c r="N458" s="22">
        <v>0.5</v>
      </c>
      <c r="O458" s="22">
        <v>0.5</v>
      </c>
      <c r="P458" s="22">
        <v>0.5</v>
      </c>
      <c r="Q458" s="22">
        <v>0.5</v>
      </c>
      <c r="R458" s="22">
        <v>0.5</v>
      </c>
      <c r="S458" s="22">
        <v>0.5</v>
      </c>
      <c r="T458" s="22">
        <v>0.5</v>
      </c>
      <c r="U458" s="22">
        <v>0.5</v>
      </c>
      <c r="V458" s="22">
        <v>0.5</v>
      </c>
      <c r="W458" s="22">
        <v>0.5</v>
      </c>
      <c r="X458" s="22">
        <v>0.5</v>
      </c>
      <c r="Y458" s="22">
        <v>0.5</v>
      </c>
      <c r="Z458" s="22">
        <v>0.5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0.5</v>
      </c>
      <c r="D459" s="22">
        <v>0.5</v>
      </c>
      <c r="E459" s="22">
        <v>0.5</v>
      </c>
      <c r="F459" s="22">
        <v>0.5</v>
      </c>
      <c r="G459" s="22">
        <v>0.5</v>
      </c>
      <c r="H459" s="22">
        <v>0.5</v>
      </c>
      <c r="I459" s="22">
        <v>0.5</v>
      </c>
      <c r="J459" s="22">
        <v>0.5</v>
      </c>
      <c r="K459" s="22">
        <v>0.5</v>
      </c>
      <c r="L459" s="22">
        <v>0.5</v>
      </c>
      <c r="M459" s="22">
        <v>0.5</v>
      </c>
      <c r="N459" s="22">
        <v>0.5</v>
      </c>
      <c r="O459" s="22">
        <v>0.5</v>
      </c>
      <c r="P459" s="22">
        <v>0.5</v>
      </c>
      <c r="Q459" s="22">
        <v>0.5</v>
      </c>
      <c r="R459" s="22">
        <v>0.5</v>
      </c>
      <c r="S459" s="22">
        <v>0.5</v>
      </c>
      <c r="T459" s="22">
        <v>0.5</v>
      </c>
      <c r="U459" s="22">
        <v>0.5</v>
      </c>
      <c r="V459" s="22">
        <v>0.5</v>
      </c>
      <c r="W459" s="22">
        <v>0.5</v>
      </c>
      <c r="X459" s="22">
        <v>0.5</v>
      </c>
      <c r="Y459" s="22">
        <v>0.5</v>
      </c>
      <c r="Z459" s="22">
        <v>0.5</v>
      </c>
      <c r="AA459" s="28"/>
    </row>
    <row r="460" spans="1:27" x14ac:dyDescent="0.25">
      <c r="A460" s="34"/>
      <c r="B460" s="27">
        <f t="shared" si="58"/>
        <v>3</v>
      </c>
      <c r="C460" s="22">
        <v>0.5</v>
      </c>
      <c r="D460" s="22">
        <v>0.5</v>
      </c>
      <c r="E460" s="22">
        <v>0.5</v>
      </c>
      <c r="F460" s="22">
        <v>0.5</v>
      </c>
      <c r="G460" s="22">
        <v>0.5</v>
      </c>
      <c r="H460" s="22">
        <v>0.5</v>
      </c>
      <c r="I460" s="22">
        <v>0.5</v>
      </c>
      <c r="J460" s="22">
        <v>0.5</v>
      </c>
      <c r="K460" s="22">
        <v>0.5</v>
      </c>
      <c r="L460" s="22">
        <v>0.5</v>
      </c>
      <c r="M460" s="22">
        <v>0.5</v>
      </c>
      <c r="N460" s="22">
        <v>0.5</v>
      </c>
      <c r="O460" s="22">
        <v>0.5</v>
      </c>
      <c r="P460" s="22">
        <v>0.5</v>
      </c>
      <c r="Q460" s="22">
        <v>0.5</v>
      </c>
      <c r="R460" s="22">
        <v>0.5</v>
      </c>
      <c r="S460" s="22">
        <v>0.5</v>
      </c>
      <c r="T460" s="22">
        <v>0.5</v>
      </c>
      <c r="U460" s="22">
        <v>0.5</v>
      </c>
      <c r="V460" s="22">
        <v>0.5</v>
      </c>
      <c r="W460" s="22">
        <v>0.5</v>
      </c>
      <c r="X460" s="22">
        <v>0.5</v>
      </c>
      <c r="Y460" s="22">
        <v>0.5</v>
      </c>
      <c r="Z460" s="22">
        <v>0.5</v>
      </c>
      <c r="AA460" s="28"/>
    </row>
    <row r="461" spans="1:27" x14ac:dyDescent="0.25">
      <c r="A461" s="34"/>
      <c r="B461" s="27">
        <f t="shared" si="58"/>
        <v>4</v>
      </c>
      <c r="C461" s="22">
        <v>0.5</v>
      </c>
      <c r="D461" s="22">
        <v>0.5</v>
      </c>
      <c r="E461" s="22">
        <v>0.5</v>
      </c>
      <c r="F461" s="22">
        <v>0.5</v>
      </c>
      <c r="G461" s="22">
        <v>0.5</v>
      </c>
      <c r="H461" s="22">
        <v>0.5</v>
      </c>
      <c r="I461" s="22">
        <v>0.5</v>
      </c>
      <c r="J461" s="22">
        <v>0.5</v>
      </c>
      <c r="K461" s="22">
        <v>0.5</v>
      </c>
      <c r="L461" s="22">
        <v>0.5</v>
      </c>
      <c r="M461" s="22">
        <v>0.5</v>
      </c>
      <c r="N461" s="22">
        <v>0.5</v>
      </c>
      <c r="O461" s="22">
        <v>0.5</v>
      </c>
      <c r="P461" s="22">
        <v>0.5</v>
      </c>
      <c r="Q461" s="22">
        <v>0.5</v>
      </c>
      <c r="R461" s="22">
        <v>0.5</v>
      </c>
      <c r="S461" s="22">
        <v>0.5</v>
      </c>
      <c r="T461" s="22">
        <v>0.5</v>
      </c>
      <c r="U461" s="22">
        <v>0.5</v>
      </c>
      <c r="V461" s="22">
        <v>0.5</v>
      </c>
      <c r="W461" s="22">
        <v>0.5</v>
      </c>
      <c r="X461" s="22">
        <v>0.5</v>
      </c>
      <c r="Y461" s="22">
        <v>0.5</v>
      </c>
      <c r="Z461" s="22">
        <v>0.5</v>
      </c>
      <c r="AA461" s="28"/>
    </row>
    <row r="462" spans="1:27" x14ac:dyDescent="0.25">
      <c r="A462" s="34"/>
      <c r="B462" s="27">
        <f t="shared" si="58"/>
        <v>5</v>
      </c>
      <c r="C462" s="22">
        <v>0.5</v>
      </c>
      <c r="D462" s="22">
        <v>0.5</v>
      </c>
      <c r="E462" s="22">
        <v>0.5</v>
      </c>
      <c r="F462" s="22">
        <v>0.5</v>
      </c>
      <c r="G462" s="22">
        <v>0.5</v>
      </c>
      <c r="H462" s="22">
        <v>0.5</v>
      </c>
      <c r="I462" s="22">
        <v>0.5</v>
      </c>
      <c r="J462" s="22">
        <v>0.5</v>
      </c>
      <c r="K462" s="22">
        <v>0.5</v>
      </c>
      <c r="L462" s="22">
        <v>0.5</v>
      </c>
      <c r="M462" s="22">
        <v>0.5</v>
      </c>
      <c r="N462" s="22">
        <v>0.5</v>
      </c>
      <c r="O462" s="22">
        <v>0.5</v>
      </c>
      <c r="P462" s="22">
        <v>0.5</v>
      </c>
      <c r="Q462" s="22">
        <v>0.5</v>
      </c>
      <c r="R462" s="22">
        <v>0.5</v>
      </c>
      <c r="S462" s="22">
        <v>0.5</v>
      </c>
      <c r="T462" s="22">
        <v>0.5</v>
      </c>
      <c r="U462" s="22">
        <v>0.5</v>
      </c>
      <c r="V462" s="22">
        <v>0.5</v>
      </c>
      <c r="W462" s="22">
        <v>0.5</v>
      </c>
      <c r="X462" s="22">
        <v>0.5</v>
      </c>
      <c r="Y462" s="22">
        <v>0.5</v>
      </c>
      <c r="Z462" s="22">
        <v>0.5</v>
      </c>
      <c r="AA462" s="28"/>
    </row>
    <row r="463" spans="1:27" x14ac:dyDescent="0.25">
      <c r="A463" s="34"/>
      <c r="B463" s="27">
        <f t="shared" si="58"/>
        <v>6</v>
      </c>
      <c r="C463" s="22">
        <v>0.5</v>
      </c>
      <c r="D463" s="22">
        <v>0.5</v>
      </c>
      <c r="E463" s="22">
        <v>0.5</v>
      </c>
      <c r="F463" s="22">
        <v>0.5</v>
      </c>
      <c r="G463" s="22">
        <v>0.5</v>
      </c>
      <c r="H463" s="22">
        <v>0.5</v>
      </c>
      <c r="I463" s="22">
        <v>0.5</v>
      </c>
      <c r="J463" s="22">
        <v>0.5</v>
      </c>
      <c r="K463" s="22">
        <v>0.5</v>
      </c>
      <c r="L463" s="22">
        <v>0.5</v>
      </c>
      <c r="M463" s="22">
        <v>0.5</v>
      </c>
      <c r="N463" s="22">
        <v>0.5</v>
      </c>
      <c r="O463" s="22">
        <v>0.5</v>
      </c>
      <c r="P463" s="22">
        <v>0.5</v>
      </c>
      <c r="Q463" s="22">
        <v>0.5</v>
      </c>
      <c r="R463" s="22">
        <v>0.5</v>
      </c>
      <c r="S463" s="22">
        <v>0.5</v>
      </c>
      <c r="T463" s="22">
        <v>0.5</v>
      </c>
      <c r="U463" s="22">
        <v>0.5</v>
      </c>
      <c r="V463" s="22">
        <v>0.5</v>
      </c>
      <c r="W463" s="22">
        <v>0.5</v>
      </c>
      <c r="X463" s="22">
        <v>0.5</v>
      </c>
      <c r="Y463" s="22">
        <v>0.5</v>
      </c>
      <c r="Z463" s="22">
        <v>0.5</v>
      </c>
      <c r="AA463" s="28"/>
    </row>
    <row r="464" spans="1:27" x14ac:dyDescent="0.25">
      <c r="A464" s="34"/>
      <c r="B464" s="27">
        <f t="shared" si="58"/>
        <v>7</v>
      </c>
      <c r="C464" s="22">
        <v>0.5</v>
      </c>
      <c r="D464" s="22">
        <v>0.5</v>
      </c>
      <c r="E464" s="22">
        <v>0.5</v>
      </c>
      <c r="F464" s="22">
        <v>0.5</v>
      </c>
      <c r="G464" s="22">
        <v>0.5</v>
      </c>
      <c r="H464" s="22">
        <v>0.5</v>
      </c>
      <c r="I464" s="22">
        <v>0.5</v>
      </c>
      <c r="J464" s="22">
        <v>0.5</v>
      </c>
      <c r="K464" s="22">
        <v>0.5</v>
      </c>
      <c r="L464" s="22">
        <v>0.5</v>
      </c>
      <c r="M464" s="22">
        <v>0.5</v>
      </c>
      <c r="N464" s="22">
        <v>0.5</v>
      </c>
      <c r="O464" s="22">
        <v>0.5</v>
      </c>
      <c r="P464" s="22">
        <v>0.5</v>
      </c>
      <c r="Q464" s="22">
        <v>0.5</v>
      </c>
      <c r="R464" s="22">
        <v>0.5</v>
      </c>
      <c r="S464" s="22">
        <v>0.5</v>
      </c>
      <c r="T464" s="22">
        <v>0.5</v>
      </c>
      <c r="U464" s="22">
        <v>0.5</v>
      </c>
      <c r="V464" s="22">
        <v>0.5</v>
      </c>
      <c r="W464" s="22">
        <v>0.5</v>
      </c>
      <c r="X464" s="22">
        <v>0.5</v>
      </c>
      <c r="Y464" s="22">
        <v>0.5</v>
      </c>
      <c r="Z464" s="22">
        <v>0.5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61"/>
      <c r="G477" s="68" t="s">
        <v>158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0.5</v>
      </c>
      <c r="D481" s="22">
        <v>0.5</v>
      </c>
      <c r="E481" s="22">
        <v>0.5</v>
      </c>
      <c r="F481" s="22">
        <v>0.5</v>
      </c>
      <c r="G481" s="22">
        <v>0.5</v>
      </c>
      <c r="H481" s="22">
        <v>0.5</v>
      </c>
      <c r="I481" s="22">
        <v>0.5</v>
      </c>
      <c r="J481" s="22">
        <v>0.5</v>
      </c>
      <c r="K481" s="22">
        <v>0.5</v>
      </c>
      <c r="L481" s="22">
        <v>0.5</v>
      </c>
      <c r="M481" s="22">
        <v>0.5</v>
      </c>
      <c r="N481" s="22">
        <v>0.5</v>
      </c>
      <c r="O481" s="22">
        <v>0.5</v>
      </c>
      <c r="P481" s="22">
        <v>0.5</v>
      </c>
      <c r="Q481" s="22">
        <v>0.5</v>
      </c>
      <c r="R481" s="22">
        <v>0.5</v>
      </c>
      <c r="S481" s="22">
        <v>0.5</v>
      </c>
      <c r="T481" s="22">
        <v>0.5</v>
      </c>
      <c r="U481" s="22">
        <v>0.5</v>
      </c>
      <c r="V481" s="22">
        <v>0.5</v>
      </c>
      <c r="W481" s="22">
        <v>0.5</v>
      </c>
      <c r="X481" s="22">
        <v>0.5</v>
      </c>
      <c r="Y481" s="22">
        <v>0.5</v>
      </c>
      <c r="Z481" s="22">
        <v>0.5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0.5</v>
      </c>
      <c r="D482" s="22">
        <v>0.5</v>
      </c>
      <c r="E482" s="22">
        <v>0.5</v>
      </c>
      <c r="F482" s="22">
        <v>0.5</v>
      </c>
      <c r="G482" s="22">
        <v>0.5</v>
      </c>
      <c r="H482" s="22">
        <v>0.5</v>
      </c>
      <c r="I482" s="22">
        <v>0.5</v>
      </c>
      <c r="J482" s="22">
        <v>0.5</v>
      </c>
      <c r="K482" s="22">
        <v>0.5</v>
      </c>
      <c r="L482" s="22">
        <v>0.5</v>
      </c>
      <c r="M482" s="22">
        <v>0.5</v>
      </c>
      <c r="N482" s="22">
        <v>0.5</v>
      </c>
      <c r="O482" s="22">
        <v>0.5</v>
      </c>
      <c r="P482" s="22">
        <v>0.5</v>
      </c>
      <c r="Q482" s="22">
        <v>0.5</v>
      </c>
      <c r="R482" s="22">
        <v>0.5</v>
      </c>
      <c r="S482" s="22">
        <v>0.5</v>
      </c>
      <c r="T482" s="22">
        <v>0.5</v>
      </c>
      <c r="U482" s="22">
        <v>0.5</v>
      </c>
      <c r="V482" s="22">
        <v>0.5</v>
      </c>
      <c r="W482" s="22">
        <v>0.5</v>
      </c>
      <c r="X482" s="22">
        <v>0.5</v>
      </c>
      <c r="Y482" s="22">
        <v>0.5</v>
      </c>
      <c r="Z482" s="22">
        <v>0.5</v>
      </c>
      <c r="AA482" s="28"/>
    </row>
    <row r="483" spans="1:27" x14ac:dyDescent="0.25">
      <c r="A483" s="34"/>
      <c r="B483" s="27">
        <f t="shared" si="61"/>
        <v>3</v>
      </c>
      <c r="C483" s="22">
        <v>0.5</v>
      </c>
      <c r="D483" s="22">
        <v>0.5</v>
      </c>
      <c r="E483" s="22">
        <v>0.5</v>
      </c>
      <c r="F483" s="22">
        <v>0.5</v>
      </c>
      <c r="G483" s="22">
        <v>0.5</v>
      </c>
      <c r="H483" s="22">
        <v>0.5</v>
      </c>
      <c r="I483" s="22">
        <v>0.5</v>
      </c>
      <c r="J483" s="22">
        <v>0.5</v>
      </c>
      <c r="K483" s="22">
        <v>0.5</v>
      </c>
      <c r="L483" s="22">
        <v>0.5</v>
      </c>
      <c r="M483" s="22">
        <v>0.5</v>
      </c>
      <c r="N483" s="22">
        <v>0.5</v>
      </c>
      <c r="O483" s="22">
        <v>0.5</v>
      </c>
      <c r="P483" s="22">
        <v>0.5</v>
      </c>
      <c r="Q483" s="22">
        <v>0.5</v>
      </c>
      <c r="R483" s="22">
        <v>0.5</v>
      </c>
      <c r="S483" s="22">
        <v>0.5</v>
      </c>
      <c r="T483" s="22">
        <v>0.5</v>
      </c>
      <c r="U483" s="22">
        <v>0.5</v>
      </c>
      <c r="V483" s="22">
        <v>0.5</v>
      </c>
      <c r="W483" s="22">
        <v>0.5</v>
      </c>
      <c r="X483" s="22">
        <v>0.5</v>
      </c>
      <c r="Y483" s="22">
        <v>0.5</v>
      </c>
      <c r="Z483" s="22">
        <v>0.5</v>
      </c>
      <c r="AA483" s="28"/>
    </row>
    <row r="484" spans="1:27" x14ac:dyDescent="0.25">
      <c r="A484" s="34"/>
      <c r="B484" s="27">
        <f t="shared" si="61"/>
        <v>4</v>
      </c>
      <c r="C484" s="22">
        <v>0.5</v>
      </c>
      <c r="D484" s="22">
        <v>0.5</v>
      </c>
      <c r="E484" s="22">
        <v>0.5</v>
      </c>
      <c r="F484" s="22">
        <v>0.5</v>
      </c>
      <c r="G484" s="22">
        <v>0.5</v>
      </c>
      <c r="H484" s="22">
        <v>0.5</v>
      </c>
      <c r="I484" s="22">
        <v>0.5</v>
      </c>
      <c r="J484" s="22">
        <v>0.5</v>
      </c>
      <c r="K484" s="22">
        <v>0.5</v>
      </c>
      <c r="L484" s="22">
        <v>0.5</v>
      </c>
      <c r="M484" s="22">
        <v>0.5</v>
      </c>
      <c r="N484" s="22">
        <v>0.5</v>
      </c>
      <c r="O484" s="22">
        <v>0.5</v>
      </c>
      <c r="P484" s="22">
        <v>0.5</v>
      </c>
      <c r="Q484" s="22">
        <v>0.5</v>
      </c>
      <c r="R484" s="22">
        <v>0.5</v>
      </c>
      <c r="S484" s="22">
        <v>0.5</v>
      </c>
      <c r="T484" s="22">
        <v>0.5</v>
      </c>
      <c r="U484" s="22">
        <v>0.5</v>
      </c>
      <c r="V484" s="22">
        <v>0.5</v>
      </c>
      <c r="W484" s="22">
        <v>0.5</v>
      </c>
      <c r="X484" s="22">
        <v>0.5</v>
      </c>
      <c r="Y484" s="22">
        <v>0.5</v>
      </c>
      <c r="Z484" s="22">
        <v>0.5</v>
      </c>
      <c r="AA484" s="28"/>
    </row>
    <row r="485" spans="1:27" x14ac:dyDescent="0.25">
      <c r="A485" s="34"/>
      <c r="B485" s="27">
        <f t="shared" si="61"/>
        <v>5</v>
      </c>
      <c r="C485" s="22">
        <v>0.5</v>
      </c>
      <c r="D485" s="22">
        <v>0.5</v>
      </c>
      <c r="E485" s="22">
        <v>0.5</v>
      </c>
      <c r="F485" s="22">
        <v>0.5</v>
      </c>
      <c r="G485" s="22">
        <v>0.5</v>
      </c>
      <c r="H485" s="22">
        <v>0.5</v>
      </c>
      <c r="I485" s="22">
        <v>0.5</v>
      </c>
      <c r="J485" s="22">
        <v>0.5</v>
      </c>
      <c r="K485" s="22">
        <v>0.5</v>
      </c>
      <c r="L485" s="22">
        <v>0.5</v>
      </c>
      <c r="M485" s="22">
        <v>0.5</v>
      </c>
      <c r="N485" s="22">
        <v>0.5</v>
      </c>
      <c r="O485" s="22">
        <v>0.5</v>
      </c>
      <c r="P485" s="22">
        <v>0.5</v>
      </c>
      <c r="Q485" s="22">
        <v>0.5</v>
      </c>
      <c r="R485" s="22">
        <v>0.5</v>
      </c>
      <c r="S485" s="22">
        <v>0.5</v>
      </c>
      <c r="T485" s="22">
        <v>0.5</v>
      </c>
      <c r="U485" s="22">
        <v>0.5</v>
      </c>
      <c r="V485" s="22">
        <v>0.5</v>
      </c>
      <c r="W485" s="22">
        <v>0.5</v>
      </c>
      <c r="X485" s="22">
        <v>0.5</v>
      </c>
      <c r="Y485" s="22">
        <v>0.5</v>
      </c>
      <c r="Z485" s="22">
        <v>0.5</v>
      </c>
      <c r="AA485" s="28"/>
    </row>
    <row r="486" spans="1:27" x14ac:dyDescent="0.25">
      <c r="A486" s="34"/>
      <c r="B486" s="27">
        <f t="shared" si="61"/>
        <v>6</v>
      </c>
      <c r="C486" s="22">
        <v>0.5</v>
      </c>
      <c r="D486" s="22">
        <v>0.5</v>
      </c>
      <c r="E486" s="22">
        <v>0.5</v>
      </c>
      <c r="F486" s="22">
        <v>0.5</v>
      </c>
      <c r="G486" s="22">
        <v>0.5</v>
      </c>
      <c r="H486" s="22">
        <v>0.5</v>
      </c>
      <c r="I486" s="22">
        <v>0.5</v>
      </c>
      <c r="J486" s="22">
        <v>0.5</v>
      </c>
      <c r="K486" s="22">
        <v>0.5</v>
      </c>
      <c r="L486" s="22">
        <v>0.5</v>
      </c>
      <c r="M486" s="22">
        <v>0.5</v>
      </c>
      <c r="N486" s="22">
        <v>0.5</v>
      </c>
      <c r="O486" s="22">
        <v>0.5</v>
      </c>
      <c r="P486" s="22">
        <v>0.5</v>
      </c>
      <c r="Q486" s="22">
        <v>0.5</v>
      </c>
      <c r="R486" s="22">
        <v>0.5</v>
      </c>
      <c r="S486" s="22">
        <v>0.5</v>
      </c>
      <c r="T486" s="22">
        <v>0.5</v>
      </c>
      <c r="U486" s="22">
        <v>0.5</v>
      </c>
      <c r="V486" s="22">
        <v>0.5</v>
      </c>
      <c r="W486" s="22">
        <v>0.5</v>
      </c>
      <c r="X486" s="22">
        <v>0.5</v>
      </c>
      <c r="Y486" s="22">
        <v>0.5</v>
      </c>
      <c r="Z486" s="22">
        <v>0.5</v>
      </c>
      <c r="AA486" s="28"/>
    </row>
    <row r="487" spans="1:27" x14ac:dyDescent="0.25">
      <c r="A487" s="34"/>
      <c r="B487" s="27">
        <f t="shared" si="61"/>
        <v>7</v>
      </c>
      <c r="C487" s="22">
        <v>0.5</v>
      </c>
      <c r="D487" s="22">
        <v>0.5</v>
      </c>
      <c r="E487" s="22">
        <v>0.5</v>
      </c>
      <c r="F487" s="22">
        <v>0.5</v>
      </c>
      <c r="G487" s="22">
        <v>0.5</v>
      </c>
      <c r="H487" s="22">
        <v>0.5</v>
      </c>
      <c r="I487" s="22">
        <v>0.5</v>
      </c>
      <c r="J487" s="22">
        <v>0.5</v>
      </c>
      <c r="K487" s="22">
        <v>0.5</v>
      </c>
      <c r="L487" s="22">
        <v>0.5</v>
      </c>
      <c r="M487" s="22">
        <v>0.5</v>
      </c>
      <c r="N487" s="22">
        <v>0.5</v>
      </c>
      <c r="O487" s="22">
        <v>0.5</v>
      </c>
      <c r="P487" s="22">
        <v>0.5</v>
      </c>
      <c r="Q487" s="22">
        <v>0.5</v>
      </c>
      <c r="R487" s="22">
        <v>0.5</v>
      </c>
      <c r="S487" s="22">
        <v>0.5</v>
      </c>
      <c r="T487" s="22">
        <v>0.5</v>
      </c>
      <c r="U487" s="22">
        <v>0.5</v>
      </c>
      <c r="V487" s="22">
        <v>0.5</v>
      </c>
      <c r="W487" s="22">
        <v>0.5</v>
      </c>
      <c r="X487" s="22">
        <v>0.5</v>
      </c>
      <c r="Y487" s="22">
        <v>0.5</v>
      </c>
      <c r="Z487" s="22">
        <v>0.5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l'année, par unité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0.5</v>
      </c>
      <c r="D504" s="22">
        <v>0.5</v>
      </c>
      <c r="E504" s="22">
        <v>0.5</v>
      </c>
      <c r="F504" s="22">
        <v>0.5</v>
      </c>
      <c r="G504" s="22">
        <v>0.5</v>
      </c>
      <c r="H504" s="22">
        <v>0.5</v>
      </c>
      <c r="I504" s="22">
        <v>0.5</v>
      </c>
      <c r="J504" s="22">
        <v>0.5</v>
      </c>
      <c r="K504" s="22">
        <v>0.5</v>
      </c>
      <c r="L504" s="22">
        <v>0.5</v>
      </c>
      <c r="M504" s="22">
        <v>0.5</v>
      </c>
      <c r="N504" s="22">
        <v>0.5</v>
      </c>
      <c r="O504" s="22">
        <v>0.5</v>
      </c>
      <c r="P504" s="22">
        <v>0.5</v>
      </c>
      <c r="Q504" s="22">
        <v>0.5</v>
      </c>
      <c r="R504" s="22">
        <v>0.5</v>
      </c>
      <c r="S504" s="22">
        <v>0.5</v>
      </c>
      <c r="T504" s="22">
        <v>0.5</v>
      </c>
      <c r="U504" s="22">
        <v>0.5</v>
      </c>
      <c r="V504" s="22">
        <v>0.5</v>
      </c>
      <c r="W504" s="22">
        <v>0.5</v>
      </c>
      <c r="X504" s="22">
        <v>0.5</v>
      </c>
      <c r="Y504" s="22">
        <v>0.5</v>
      </c>
      <c r="Z504" s="22">
        <v>0.5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0.5</v>
      </c>
      <c r="D505" s="22">
        <v>0.5</v>
      </c>
      <c r="E505" s="22">
        <v>0.5</v>
      </c>
      <c r="F505" s="22">
        <v>0.5</v>
      </c>
      <c r="G505" s="22">
        <v>0.5</v>
      </c>
      <c r="H505" s="22">
        <v>0.5</v>
      </c>
      <c r="I505" s="22">
        <v>0.5</v>
      </c>
      <c r="J505" s="22">
        <v>0.5</v>
      </c>
      <c r="K505" s="22">
        <v>0.5</v>
      </c>
      <c r="L505" s="22">
        <v>0.5</v>
      </c>
      <c r="M505" s="22">
        <v>0.5</v>
      </c>
      <c r="N505" s="22">
        <v>0.5</v>
      </c>
      <c r="O505" s="22">
        <v>0.5</v>
      </c>
      <c r="P505" s="22">
        <v>0.5</v>
      </c>
      <c r="Q505" s="22">
        <v>0.5</v>
      </c>
      <c r="R505" s="22">
        <v>0.5</v>
      </c>
      <c r="S505" s="22">
        <v>0.5</v>
      </c>
      <c r="T505" s="22">
        <v>0.5</v>
      </c>
      <c r="U505" s="22">
        <v>0.5</v>
      </c>
      <c r="V505" s="22">
        <v>0.5</v>
      </c>
      <c r="W505" s="22">
        <v>0.5</v>
      </c>
      <c r="X505" s="22">
        <v>0.5</v>
      </c>
      <c r="Y505" s="22">
        <v>0.5</v>
      </c>
      <c r="Z505" s="22">
        <v>0.5</v>
      </c>
      <c r="AA505" s="28"/>
    </row>
    <row r="506" spans="1:27" x14ac:dyDescent="0.25">
      <c r="A506" s="34"/>
      <c r="B506" s="27">
        <f t="shared" si="64"/>
        <v>3</v>
      </c>
      <c r="C506" s="22">
        <v>0.5</v>
      </c>
      <c r="D506" s="22">
        <v>0.5</v>
      </c>
      <c r="E506" s="22">
        <v>0.5</v>
      </c>
      <c r="F506" s="22">
        <v>0.5</v>
      </c>
      <c r="G506" s="22">
        <v>0.5</v>
      </c>
      <c r="H506" s="22">
        <v>0.5</v>
      </c>
      <c r="I506" s="22">
        <v>0.5</v>
      </c>
      <c r="J506" s="22">
        <v>0.5</v>
      </c>
      <c r="K506" s="22">
        <v>0.5</v>
      </c>
      <c r="L506" s="22">
        <v>0.5</v>
      </c>
      <c r="M506" s="22">
        <v>0.5</v>
      </c>
      <c r="N506" s="22">
        <v>0.5</v>
      </c>
      <c r="O506" s="22">
        <v>0.5</v>
      </c>
      <c r="P506" s="22">
        <v>0.5</v>
      </c>
      <c r="Q506" s="22">
        <v>0.5</v>
      </c>
      <c r="R506" s="22">
        <v>0.5</v>
      </c>
      <c r="S506" s="22">
        <v>0.5</v>
      </c>
      <c r="T506" s="22">
        <v>0.5</v>
      </c>
      <c r="U506" s="22">
        <v>0.5</v>
      </c>
      <c r="V506" s="22">
        <v>0.5</v>
      </c>
      <c r="W506" s="22">
        <v>0.5</v>
      </c>
      <c r="X506" s="22">
        <v>0.5</v>
      </c>
      <c r="Y506" s="22">
        <v>0.5</v>
      </c>
      <c r="Z506" s="22">
        <v>0.5</v>
      </c>
      <c r="AA506" s="28"/>
    </row>
    <row r="507" spans="1:27" x14ac:dyDescent="0.25">
      <c r="A507" s="34"/>
      <c r="B507" s="27">
        <f t="shared" si="64"/>
        <v>4</v>
      </c>
      <c r="C507" s="22">
        <v>0.5</v>
      </c>
      <c r="D507" s="22">
        <v>0.5</v>
      </c>
      <c r="E507" s="22">
        <v>0.5</v>
      </c>
      <c r="F507" s="22">
        <v>0.5</v>
      </c>
      <c r="G507" s="22">
        <v>0.5</v>
      </c>
      <c r="H507" s="22">
        <v>0.5</v>
      </c>
      <c r="I507" s="22">
        <v>0.5</v>
      </c>
      <c r="J507" s="22">
        <v>0.5</v>
      </c>
      <c r="K507" s="22">
        <v>0.5</v>
      </c>
      <c r="L507" s="22">
        <v>0.5</v>
      </c>
      <c r="M507" s="22">
        <v>0.5</v>
      </c>
      <c r="N507" s="22">
        <v>0.5</v>
      </c>
      <c r="O507" s="22">
        <v>0.5</v>
      </c>
      <c r="P507" s="22">
        <v>0.5</v>
      </c>
      <c r="Q507" s="22">
        <v>0.5</v>
      </c>
      <c r="R507" s="22">
        <v>0.5</v>
      </c>
      <c r="S507" s="22">
        <v>0.5</v>
      </c>
      <c r="T507" s="22">
        <v>0.5</v>
      </c>
      <c r="U507" s="22">
        <v>0.5</v>
      </c>
      <c r="V507" s="22">
        <v>0.5</v>
      </c>
      <c r="W507" s="22">
        <v>0.5</v>
      </c>
      <c r="X507" s="22">
        <v>0.5</v>
      </c>
      <c r="Y507" s="22">
        <v>0.5</v>
      </c>
      <c r="Z507" s="22">
        <v>0.5</v>
      </c>
      <c r="AA507" s="28"/>
    </row>
    <row r="508" spans="1:27" x14ac:dyDescent="0.25">
      <c r="A508" s="34"/>
      <c r="B508" s="27">
        <f t="shared" si="64"/>
        <v>5</v>
      </c>
      <c r="C508" s="22">
        <v>0.5</v>
      </c>
      <c r="D508" s="22">
        <v>0.5</v>
      </c>
      <c r="E508" s="22">
        <v>0.5</v>
      </c>
      <c r="F508" s="22">
        <v>0.5</v>
      </c>
      <c r="G508" s="22">
        <v>0.5</v>
      </c>
      <c r="H508" s="22">
        <v>0.5</v>
      </c>
      <c r="I508" s="22">
        <v>0.5</v>
      </c>
      <c r="J508" s="22">
        <v>0.5</v>
      </c>
      <c r="K508" s="22">
        <v>0.5</v>
      </c>
      <c r="L508" s="22">
        <v>0.5</v>
      </c>
      <c r="M508" s="22">
        <v>0.5</v>
      </c>
      <c r="N508" s="22">
        <v>0.5</v>
      </c>
      <c r="O508" s="22">
        <v>0.5</v>
      </c>
      <c r="P508" s="22">
        <v>0.5</v>
      </c>
      <c r="Q508" s="22">
        <v>0.5</v>
      </c>
      <c r="R508" s="22">
        <v>0.5</v>
      </c>
      <c r="S508" s="22">
        <v>0.5</v>
      </c>
      <c r="T508" s="22">
        <v>0.5</v>
      </c>
      <c r="U508" s="22">
        <v>0.5</v>
      </c>
      <c r="V508" s="22">
        <v>0.5</v>
      </c>
      <c r="W508" s="22">
        <v>0.5</v>
      </c>
      <c r="X508" s="22">
        <v>0.5</v>
      </c>
      <c r="Y508" s="22">
        <v>0.5</v>
      </c>
      <c r="Z508" s="22">
        <v>0.5</v>
      </c>
      <c r="AA508" s="28"/>
    </row>
    <row r="509" spans="1:27" x14ac:dyDescent="0.25">
      <c r="A509" s="34"/>
      <c r="B509" s="27">
        <f t="shared" si="64"/>
        <v>6</v>
      </c>
      <c r="C509" s="22">
        <v>0.5</v>
      </c>
      <c r="D509" s="22">
        <v>0.5</v>
      </c>
      <c r="E509" s="22">
        <v>0.5</v>
      </c>
      <c r="F509" s="22">
        <v>0.5</v>
      </c>
      <c r="G509" s="22">
        <v>0.5</v>
      </c>
      <c r="H509" s="22">
        <v>0.5</v>
      </c>
      <c r="I509" s="22">
        <v>0.5</v>
      </c>
      <c r="J509" s="22">
        <v>0.5</v>
      </c>
      <c r="K509" s="22">
        <v>0.5</v>
      </c>
      <c r="L509" s="22">
        <v>0.5</v>
      </c>
      <c r="M509" s="22">
        <v>0.5</v>
      </c>
      <c r="N509" s="22">
        <v>0.5</v>
      </c>
      <c r="O509" s="22">
        <v>0.5</v>
      </c>
      <c r="P509" s="22">
        <v>0.5</v>
      </c>
      <c r="Q509" s="22">
        <v>0.5</v>
      </c>
      <c r="R509" s="22">
        <v>0.5</v>
      </c>
      <c r="S509" s="22">
        <v>0.5</v>
      </c>
      <c r="T509" s="22">
        <v>0.5</v>
      </c>
      <c r="U509" s="22">
        <v>0.5</v>
      </c>
      <c r="V509" s="22">
        <v>0.5</v>
      </c>
      <c r="W509" s="22">
        <v>0.5</v>
      </c>
      <c r="X509" s="22">
        <v>0.5</v>
      </c>
      <c r="Y509" s="22">
        <v>0.5</v>
      </c>
      <c r="Z509" s="22">
        <v>0.5</v>
      </c>
      <c r="AA509" s="28"/>
    </row>
    <row r="510" spans="1:27" x14ac:dyDescent="0.25">
      <c r="A510" s="34"/>
      <c r="B510" s="27">
        <f t="shared" si="64"/>
        <v>7</v>
      </c>
      <c r="C510" s="22">
        <v>0.5</v>
      </c>
      <c r="D510" s="22">
        <v>0.5</v>
      </c>
      <c r="E510" s="22">
        <v>0.5</v>
      </c>
      <c r="F510" s="22">
        <v>0.5</v>
      </c>
      <c r="G510" s="22">
        <v>0.5</v>
      </c>
      <c r="H510" s="22">
        <v>0.5</v>
      </c>
      <c r="I510" s="22">
        <v>0.5</v>
      </c>
      <c r="J510" s="22">
        <v>0.5</v>
      </c>
      <c r="K510" s="22">
        <v>0.5</v>
      </c>
      <c r="L510" s="22">
        <v>0.5</v>
      </c>
      <c r="M510" s="22">
        <v>0.5</v>
      </c>
      <c r="N510" s="22">
        <v>0.5</v>
      </c>
      <c r="O510" s="22">
        <v>0.5</v>
      </c>
      <c r="P510" s="22">
        <v>0.5</v>
      </c>
      <c r="Q510" s="22">
        <v>0.5</v>
      </c>
      <c r="R510" s="22">
        <v>0.5</v>
      </c>
      <c r="S510" s="22">
        <v>0.5</v>
      </c>
      <c r="T510" s="22">
        <v>0.5</v>
      </c>
      <c r="U510" s="22">
        <v>0.5</v>
      </c>
      <c r="V510" s="22">
        <v>0.5</v>
      </c>
      <c r="W510" s="22">
        <v>0.5</v>
      </c>
      <c r="X510" s="22">
        <v>0.5</v>
      </c>
      <c r="Y510" s="22">
        <v>0.5</v>
      </c>
      <c r="Z510" s="22">
        <v>0.5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6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0.15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99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0.56999999999999995</v>
      </c>
      <c r="D528" s="73" t="s">
        <v>71</v>
      </c>
      <c r="E528" s="79"/>
      <c r="F528" s="12"/>
      <c r="G528" s="60" t="s">
        <v>156</v>
      </c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60" t="s">
        <v>64</v>
      </c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60" t="s">
        <v>65</v>
      </c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0.56999999999999995</v>
      </c>
      <c r="L534" s="22">
        <v>1</v>
      </c>
      <c r="M534" s="22">
        <v>1</v>
      </c>
      <c r="N534" s="22">
        <v>1</v>
      </c>
      <c r="O534" s="22">
        <v>0.56999999999999995</v>
      </c>
      <c r="P534" s="22">
        <v>0.56999999999999995</v>
      </c>
      <c r="Q534" s="22">
        <v>1</v>
      </c>
      <c r="R534" s="22">
        <v>1</v>
      </c>
      <c r="S534" s="22">
        <v>1</v>
      </c>
      <c r="T534" s="22">
        <v>1</v>
      </c>
      <c r="U534" s="22">
        <v>0.56999999999999995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0.56999999999999995</v>
      </c>
      <c r="L535" s="22">
        <v>1</v>
      </c>
      <c r="M535" s="22">
        <v>1</v>
      </c>
      <c r="N535" s="22">
        <v>1</v>
      </c>
      <c r="O535" s="22">
        <v>0.56999999999999995</v>
      </c>
      <c r="P535" s="22">
        <v>0.56999999999999995</v>
      </c>
      <c r="Q535" s="22">
        <v>1</v>
      </c>
      <c r="R535" s="22">
        <v>1</v>
      </c>
      <c r="S535" s="22">
        <v>1</v>
      </c>
      <c r="T535" s="22">
        <v>1</v>
      </c>
      <c r="U535" s="22">
        <v>0.56999999999999995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0.56999999999999995</v>
      </c>
      <c r="L536" s="22">
        <v>1</v>
      </c>
      <c r="M536" s="22">
        <v>1</v>
      </c>
      <c r="N536" s="22">
        <v>1</v>
      </c>
      <c r="O536" s="22">
        <v>0.56999999999999995</v>
      </c>
      <c r="P536" s="22">
        <v>0.56999999999999995</v>
      </c>
      <c r="Q536" s="22">
        <v>1</v>
      </c>
      <c r="R536" s="22">
        <v>1</v>
      </c>
      <c r="S536" s="22">
        <v>1</v>
      </c>
      <c r="T536" s="22">
        <v>1</v>
      </c>
      <c r="U536" s="22">
        <v>0.56999999999999995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0.56999999999999995</v>
      </c>
      <c r="L537" s="22">
        <v>1</v>
      </c>
      <c r="M537" s="22">
        <v>1</v>
      </c>
      <c r="N537" s="22">
        <v>1</v>
      </c>
      <c r="O537" s="22">
        <v>0.56999999999999995</v>
      </c>
      <c r="P537" s="22">
        <v>0.56999999999999995</v>
      </c>
      <c r="Q537" s="22">
        <v>1</v>
      </c>
      <c r="R537" s="22">
        <v>1</v>
      </c>
      <c r="S537" s="22">
        <v>1</v>
      </c>
      <c r="T537" s="22">
        <v>1</v>
      </c>
      <c r="U537" s="22">
        <v>0.56999999999999995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0.56999999999999995</v>
      </c>
      <c r="L538" s="22">
        <v>1</v>
      </c>
      <c r="M538" s="22">
        <v>1</v>
      </c>
      <c r="N538" s="22">
        <v>1</v>
      </c>
      <c r="O538" s="22">
        <v>0.56999999999999995</v>
      </c>
      <c r="P538" s="22">
        <v>0.56999999999999995</v>
      </c>
      <c r="Q538" s="22">
        <v>1</v>
      </c>
      <c r="R538" s="22">
        <v>1</v>
      </c>
      <c r="S538" s="22">
        <v>1</v>
      </c>
      <c r="T538" s="22">
        <v>1</v>
      </c>
      <c r="U538" s="22">
        <v>0.56999999999999995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0.56999999999999995</v>
      </c>
      <c r="L539" s="22">
        <v>1</v>
      </c>
      <c r="M539" s="22">
        <v>1</v>
      </c>
      <c r="N539" s="22">
        <v>1</v>
      </c>
      <c r="O539" s="22">
        <v>0.56999999999999995</v>
      </c>
      <c r="P539" s="22">
        <v>0.56999999999999995</v>
      </c>
      <c r="Q539" s="22">
        <v>1</v>
      </c>
      <c r="R539" s="22">
        <v>1</v>
      </c>
      <c r="S539" s="22">
        <v>1</v>
      </c>
      <c r="T539" s="22">
        <v>1</v>
      </c>
      <c r="U539" s="22">
        <v>0.56999999999999995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0.56999999999999995</v>
      </c>
      <c r="L540" s="22">
        <v>1</v>
      </c>
      <c r="M540" s="22">
        <v>1</v>
      </c>
      <c r="N540" s="22">
        <v>1</v>
      </c>
      <c r="O540" s="22">
        <v>0.56999999999999995</v>
      </c>
      <c r="P540" s="22">
        <v>0.56999999999999995</v>
      </c>
      <c r="Q540" s="22">
        <v>1</v>
      </c>
      <c r="R540" s="22">
        <v>1</v>
      </c>
      <c r="S540" s="22">
        <v>1</v>
      </c>
      <c r="T540" s="22">
        <v>1</v>
      </c>
      <c r="U540" s="22">
        <v>0.56999999999999995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16</v>
      </c>
      <c r="D553" s="67" t="s">
        <v>54</v>
      </c>
      <c r="E553" s="68"/>
      <c r="F553" s="61"/>
      <c r="G553" s="68" t="s">
        <v>158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0.1111</v>
      </c>
      <c r="D557" s="22">
        <v>0.1111</v>
      </c>
      <c r="E557" s="22">
        <v>0.1111</v>
      </c>
      <c r="F557" s="22">
        <v>0.1111</v>
      </c>
      <c r="G557" s="22">
        <v>0.1111</v>
      </c>
      <c r="H557" s="22">
        <v>0.1111</v>
      </c>
      <c r="I557" s="22">
        <v>0.1111</v>
      </c>
      <c r="J557" s="22">
        <v>0.1111</v>
      </c>
      <c r="K557" s="22">
        <v>0.55000000000000004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0.55000000000000004</v>
      </c>
      <c r="V557" s="22">
        <v>0.1111</v>
      </c>
      <c r="W557" s="22">
        <v>0.1111</v>
      </c>
      <c r="X557" s="22">
        <v>0.1111</v>
      </c>
      <c r="Y557" s="22">
        <v>0.1111</v>
      </c>
      <c r="Z557" s="22">
        <v>0.1111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0.1111</v>
      </c>
      <c r="D558" s="22">
        <v>0.1111</v>
      </c>
      <c r="E558" s="22">
        <v>0.1111</v>
      </c>
      <c r="F558" s="22">
        <v>0.1111</v>
      </c>
      <c r="G558" s="22">
        <v>0.1111</v>
      </c>
      <c r="H558" s="22">
        <v>0.1111</v>
      </c>
      <c r="I558" s="22">
        <v>0.1111</v>
      </c>
      <c r="J558" s="22">
        <v>0.1111</v>
      </c>
      <c r="K558" s="22">
        <v>0.55000000000000004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0.55000000000000004</v>
      </c>
      <c r="V558" s="22">
        <v>0.1111</v>
      </c>
      <c r="W558" s="22">
        <v>0.1111</v>
      </c>
      <c r="X558" s="22">
        <v>0.1111</v>
      </c>
      <c r="Y558" s="22">
        <v>0.1111</v>
      </c>
      <c r="Z558" s="22">
        <v>0.1111</v>
      </c>
      <c r="AA558" s="28"/>
    </row>
    <row r="559" spans="1:27" x14ac:dyDescent="0.25">
      <c r="A559" s="34"/>
      <c r="B559" s="27">
        <f t="shared" si="70"/>
        <v>3</v>
      </c>
      <c r="C559" s="22">
        <v>0.1111</v>
      </c>
      <c r="D559" s="22">
        <v>0.1111</v>
      </c>
      <c r="E559" s="22">
        <v>0.1111</v>
      </c>
      <c r="F559" s="22">
        <v>0.1111</v>
      </c>
      <c r="G559" s="22">
        <v>0.1111</v>
      </c>
      <c r="H559" s="22">
        <v>0.1111</v>
      </c>
      <c r="I559" s="22">
        <v>0.1111</v>
      </c>
      <c r="J559" s="22">
        <v>0.1111</v>
      </c>
      <c r="K559" s="22">
        <v>0.55000000000000004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0.55000000000000004</v>
      </c>
      <c r="V559" s="22">
        <v>0.1111</v>
      </c>
      <c r="W559" s="22">
        <v>0.1111</v>
      </c>
      <c r="X559" s="22">
        <v>0.1111</v>
      </c>
      <c r="Y559" s="22">
        <v>0.1111</v>
      </c>
      <c r="Z559" s="22">
        <v>0.1111</v>
      </c>
      <c r="AA559" s="28"/>
    </row>
    <row r="560" spans="1:27" x14ac:dyDescent="0.25">
      <c r="A560" s="34"/>
      <c r="B560" s="27">
        <f t="shared" si="70"/>
        <v>4</v>
      </c>
      <c r="C560" s="22">
        <v>0.1111</v>
      </c>
      <c r="D560" s="22">
        <v>0.1111</v>
      </c>
      <c r="E560" s="22">
        <v>0.1111</v>
      </c>
      <c r="F560" s="22">
        <v>0.1111</v>
      </c>
      <c r="G560" s="22">
        <v>0.1111</v>
      </c>
      <c r="H560" s="22">
        <v>0.1111</v>
      </c>
      <c r="I560" s="22">
        <v>0.1111</v>
      </c>
      <c r="J560" s="22">
        <v>0.1111</v>
      </c>
      <c r="K560" s="22">
        <v>0.55000000000000004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0.55000000000000004</v>
      </c>
      <c r="V560" s="22">
        <v>0.1111</v>
      </c>
      <c r="W560" s="22">
        <v>0.1111</v>
      </c>
      <c r="X560" s="22">
        <v>0.1111</v>
      </c>
      <c r="Y560" s="22">
        <v>0.1111</v>
      </c>
      <c r="Z560" s="22">
        <v>0.1111</v>
      </c>
      <c r="AA560" s="28"/>
    </row>
    <row r="561" spans="1:27" x14ac:dyDescent="0.25">
      <c r="A561" s="34"/>
      <c r="B561" s="27">
        <f t="shared" si="70"/>
        <v>5</v>
      </c>
      <c r="C561" s="22">
        <v>0.1111</v>
      </c>
      <c r="D561" s="22">
        <v>0.1111</v>
      </c>
      <c r="E561" s="22">
        <v>0.1111</v>
      </c>
      <c r="F561" s="22">
        <v>0.1111</v>
      </c>
      <c r="G561" s="22">
        <v>0.1111</v>
      </c>
      <c r="H561" s="22">
        <v>0.1111</v>
      </c>
      <c r="I561" s="22">
        <v>0.1111</v>
      </c>
      <c r="J561" s="22">
        <v>0.1111</v>
      </c>
      <c r="K561" s="22">
        <v>0.55000000000000004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0.55000000000000004</v>
      </c>
      <c r="V561" s="22">
        <v>0.1111</v>
      </c>
      <c r="W561" s="22">
        <v>0.1111</v>
      </c>
      <c r="X561" s="22">
        <v>0.1111</v>
      </c>
      <c r="Y561" s="22">
        <v>0.1111</v>
      </c>
      <c r="Z561" s="22">
        <v>0.1111</v>
      </c>
      <c r="AA561" s="28"/>
    </row>
    <row r="562" spans="1:27" x14ac:dyDescent="0.25">
      <c r="A562" s="34"/>
      <c r="B562" s="27">
        <f t="shared" si="70"/>
        <v>6</v>
      </c>
      <c r="C562" s="22">
        <v>0.1111</v>
      </c>
      <c r="D562" s="22">
        <v>0.1111</v>
      </c>
      <c r="E562" s="22">
        <v>0.1111</v>
      </c>
      <c r="F562" s="22">
        <v>0.1111</v>
      </c>
      <c r="G562" s="22">
        <v>0.1111</v>
      </c>
      <c r="H562" s="22">
        <v>0.1111</v>
      </c>
      <c r="I562" s="22">
        <v>0.1111</v>
      </c>
      <c r="J562" s="22">
        <v>0.1111</v>
      </c>
      <c r="K562" s="22">
        <v>0.55000000000000004</v>
      </c>
      <c r="L562" s="22">
        <v>1</v>
      </c>
      <c r="M562" s="22">
        <v>1</v>
      </c>
      <c r="N562" s="22">
        <v>1</v>
      </c>
      <c r="O562" s="22">
        <v>1</v>
      </c>
      <c r="P562" s="22">
        <v>1</v>
      </c>
      <c r="Q562" s="22">
        <v>1</v>
      </c>
      <c r="R562" s="22">
        <v>1</v>
      </c>
      <c r="S562" s="22">
        <v>1</v>
      </c>
      <c r="T562" s="22">
        <v>1</v>
      </c>
      <c r="U562" s="22">
        <v>0.55000000000000004</v>
      </c>
      <c r="V562" s="22">
        <v>0.1111</v>
      </c>
      <c r="W562" s="22">
        <v>0.1111</v>
      </c>
      <c r="X562" s="22">
        <v>0.1111</v>
      </c>
      <c r="Y562" s="22">
        <v>0.1111</v>
      </c>
      <c r="Z562" s="22">
        <v>0.1111</v>
      </c>
      <c r="AA562" s="28"/>
    </row>
    <row r="563" spans="1:27" x14ac:dyDescent="0.25">
      <c r="A563" s="34"/>
      <c r="B563" s="27">
        <f t="shared" si="70"/>
        <v>7</v>
      </c>
      <c r="C563" s="22">
        <v>0.1111</v>
      </c>
      <c r="D563" s="22">
        <v>0.1111</v>
      </c>
      <c r="E563" s="22">
        <v>0.1111</v>
      </c>
      <c r="F563" s="22">
        <v>0.1111</v>
      </c>
      <c r="G563" s="22">
        <v>0.1111</v>
      </c>
      <c r="H563" s="22">
        <v>0.1111</v>
      </c>
      <c r="I563" s="22">
        <v>0.1111</v>
      </c>
      <c r="J563" s="22">
        <v>0.1111</v>
      </c>
      <c r="K563" s="22">
        <v>0.55000000000000004</v>
      </c>
      <c r="L563" s="22">
        <v>1</v>
      </c>
      <c r="M563" s="22">
        <v>1</v>
      </c>
      <c r="N563" s="22">
        <v>1</v>
      </c>
      <c r="O563" s="22">
        <v>1</v>
      </c>
      <c r="P563" s="22">
        <v>1</v>
      </c>
      <c r="Q563" s="22">
        <v>1</v>
      </c>
      <c r="R563" s="22">
        <v>1</v>
      </c>
      <c r="S563" s="22">
        <v>1</v>
      </c>
      <c r="T563" s="22">
        <v>1</v>
      </c>
      <c r="U563" s="22">
        <v>0.55000000000000004</v>
      </c>
      <c r="V563" s="22">
        <v>0.1111</v>
      </c>
      <c r="W563" s="22">
        <v>0.1111</v>
      </c>
      <c r="X563" s="22">
        <v>0.1111</v>
      </c>
      <c r="Y563" s="22">
        <v>0.1111</v>
      </c>
      <c r="Z563" s="22">
        <v>0.1111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49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l'année, par unité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0.1111</v>
      </c>
      <c r="D580" s="22">
        <v>0.1111</v>
      </c>
      <c r="E580" s="22">
        <v>0.1111</v>
      </c>
      <c r="F580" s="22">
        <v>0.1111</v>
      </c>
      <c r="G580" s="22">
        <v>0.1111</v>
      </c>
      <c r="H580" s="22">
        <v>0.1111</v>
      </c>
      <c r="I580" s="22">
        <v>0.1111</v>
      </c>
      <c r="J580" s="22">
        <v>0.1111</v>
      </c>
      <c r="K580" s="22">
        <v>0.55000000000000004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0.55000000000000004</v>
      </c>
      <c r="V580" s="22">
        <v>0.1111</v>
      </c>
      <c r="W580" s="22">
        <v>0.1111</v>
      </c>
      <c r="X580" s="22">
        <v>0.1111</v>
      </c>
      <c r="Y580" s="22">
        <v>0.1111</v>
      </c>
      <c r="Z580" s="22">
        <v>0.1111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0.1111</v>
      </c>
      <c r="D581" s="22">
        <v>0.1111</v>
      </c>
      <c r="E581" s="22">
        <v>0.1111</v>
      </c>
      <c r="F581" s="22">
        <v>0.1111</v>
      </c>
      <c r="G581" s="22">
        <v>0.1111</v>
      </c>
      <c r="H581" s="22">
        <v>0.1111</v>
      </c>
      <c r="I581" s="22">
        <v>0.1111</v>
      </c>
      <c r="J581" s="22">
        <v>0.1111</v>
      </c>
      <c r="K581" s="22">
        <v>0.55000000000000004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0.55000000000000004</v>
      </c>
      <c r="V581" s="22">
        <v>0.1111</v>
      </c>
      <c r="W581" s="22">
        <v>0.1111</v>
      </c>
      <c r="X581" s="22">
        <v>0.1111</v>
      </c>
      <c r="Y581" s="22">
        <v>0.1111</v>
      </c>
      <c r="Z581" s="22">
        <v>0.1111</v>
      </c>
      <c r="AA581" s="28"/>
    </row>
    <row r="582" spans="1:27" x14ac:dyDescent="0.25">
      <c r="A582" s="34"/>
      <c r="B582" s="27">
        <f t="shared" si="73"/>
        <v>3</v>
      </c>
      <c r="C582" s="22">
        <v>0.1111</v>
      </c>
      <c r="D582" s="22">
        <v>0.1111</v>
      </c>
      <c r="E582" s="22">
        <v>0.1111</v>
      </c>
      <c r="F582" s="22">
        <v>0.1111</v>
      </c>
      <c r="G582" s="22">
        <v>0.1111</v>
      </c>
      <c r="H582" s="22">
        <v>0.1111</v>
      </c>
      <c r="I582" s="22">
        <v>0.1111</v>
      </c>
      <c r="J582" s="22">
        <v>0.1111</v>
      </c>
      <c r="K582" s="22">
        <v>0.55000000000000004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0.55000000000000004</v>
      </c>
      <c r="V582" s="22">
        <v>0.1111</v>
      </c>
      <c r="W582" s="22">
        <v>0.1111</v>
      </c>
      <c r="X582" s="22">
        <v>0.1111</v>
      </c>
      <c r="Y582" s="22">
        <v>0.1111</v>
      </c>
      <c r="Z582" s="22">
        <v>0.1111</v>
      </c>
      <c r="AA582" s="28"/>
    </row>
    <row r="583" spans="1:27" x14ac:dyDescent="0.25">
      <c r="A583" s="34"/>
      <c r="B583" s="27">
        <f t="shared" si="73"/>
        <v>4</v>
      </c>
      <c r="C583" s="22">
        <v>0.1111</v>
      </c>
      <c r="D583" s="22">
        <v>0.1111</v>
      </c>
      <c r="E583" s="22">
        <v>0.1111</v>
      </c>
      <c r="F583" s="22">
        <v>0.1111</v>
      </c>
      <c r="G583" s="22">
        <v>0.1111</v>
      </c>
      <c r="H583" s="22">
        <v>0.1111</v>
      </c>
      <c r="I583" s="22">
        <v>0.1111</v>
      </c>
      <c r="J583" s="22">
        <v>0.1111</v>
      </c>
      <c r="K583" s="22">
        <v>0.55000000000000004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0.55000000000000004</v>
      </c>
      <c r="V583" s="22">
        <v>0.1111</v>
      </c>
      <c r="W583" s="22">
        <v>0.1111</v>
      </c>
      <c r="X583" s="22">
        <v>0.1111</v>
      </c>
      <c r="Y583" s="22">
        <v>0.1111</v>
      </c>
      <c r="Z583" s="22">
        <v>0.1111</v>
      </c>
      <c r="AA583" s="28"/>
    </row>
    <row r="584" spans="1:27" x14ac:dyDescent="0.25">
      <c r="A584" s="34"/>
      <c r="B584" s="27">
        <f t="shared" si="73"/>
        <v>5</v>
      </c>
      <c r="C584" s="22">
        <v>0.1111</v>
      </c>
      <c r="D584" s="22">
        <v>0.1111</v>
      </c>
      <c r="E584" s="22">
        <v>0.1111</v>
      </c>
      <c r="F584" s="22">
        <v>0.1111</v>
      </c>
      <c r="G584" s="22">
        <v>0.1111</v>
      </c>
      <c r="H584" s="22">
        <v>0.1111</v>
      </c>
      <c r="I584" s="22">
        <v>0.1111</v>
      </c>
      <c r="J584" s="22">
        <v>0.1111</v>
      </c>
      <c r="K584" s="22">
        <v>0.55000000000000004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0.55000000000000004</v>
      </c>
      <c r="V584" s="22">
        <v>0.1111</v>
      </c>
      <c r="W584" s="22">
        <v>0.1111</v>
      </c>
      <c r="X584" s="22">
        <v>0.1111</v>
      </c>
      <c r="Y584" s="22">
        <v>0.1111</v>
      </c>
      <c r="Z584" s="22">
        <v>0.1111</v>
      </c>
      <c r="AA584" s="28"/>
    </row>
    <row r="585" spans="1:27" x14ac:dyDescent="0.25">
      <c r="A585" s="34"/>
      <c r="B585" s="27">
        <f t="shared" si="73"/>
        <v>6</v>
      </c>
      <c r="C585" s="22">
        <v>0.1111</v>
      </c>
      <c r="D585" s="22">
        <v>0.1111</v>
      </c>
      <c r="E585" s="22">
        <v>0.1111</v>
      </c>
      <c r="F585" s="22">
        <v>0.1111</v>
      </c>
      <c r="G585" s="22">
        <v>0.1111</v>
      </c>
      <c r="H585" s="22">
        <v>0.1111</v>
      </c>
      <c r="I585" s="22">
        <v>0.1111</v>
      </c>
      <c r="J585" s="22">
        <v>0.1111</v>
      </c>
      <c r="K585" s="22">
        <v>0.55000000000000004</v>
      </c>
      <c r="L585" s="22">
        <v>1</v>
      </c>
      <c r="M585" s="22">
        <v>1</v>
      </c>
      <c r="N585" s="22">
        <v>1</v>
      </c>
      <c r="O585" s="22">
        <v>1</v>
      </c>
      <c r="P585" s="22">
        <v>1</v>
      </c>
      <c r="Q585" s="22">
        <v>1</v>
      </c>
      <c r="R585" s="22">
        <v>1</v>
      </c>
      <c r="S585" s="22">
        <v>1</v>
      </c>
      <c r="T585" s="22">
        <v>1</v>
      </c>
      <c r="U585" s="22">
        <v>0.55000000000000004</v>
      </c>
      <c r="V585" s="22">
        <v>0.1111</v>
      </c>
      <c r="W585" s="22">
        <v>0.1111</v>
      </c>
      <c r="X585" s="22">
        <v>0.1111</v>
      </c>
      <c r="Y585" s="22">
        <v>0.1111</v>
      </c>
      <c r="Z585" s="22">
        <v>0.1111</v>
      </c>
      <c r="AA585" s="28"/>
    </row>
    <row r="586" spans="1:27" x14ac:dyDescent="0.25">
      <c r="A586" s="34"/>
      <c r="B586" s="27">
        <f t="shared" si="73"/>
        <v>7</v>
      </c>
      <c r="C586" s="22">
        <v>0.1111</v>
      </c>
      <c r="D586" s="22">
        <v>0.1111</v>
      </c>
      <c r="E586" s="22">
        <v>0.1111</v>
      </c>
      <c r="F586" s="22">
        <v>0.1111</v>
      </c>
      <c r="G586" s="22">
        <v>0.1111</v>
      </c>
      <c r="H586" s="22">
        <v>0.1111</v>
      </c>
      <c r="I586" s="22">
        <v>0.1111</v>
      </c>
      <c r="J586" s="22">
        <v>0.1111</v>
      </c>
      <c r="K586" s="22">
        <v>0.55000000000000004</v>
      </c>
      <c r="L586" s="22">
        <v>1</v>
      </c>
      <c r="M586" s="22">
        <v>1</v>
      </c>
      <c r="N586" s="22">
        <v>1</v>
      </c>
      <c r="O586" s="22">
        <v>1</v>
      </c>
      <c r="P586" s="22">
        <v>1</v>
      </c>
      <c r="Q586" s="22">
        <v>1</v>
      </c>
      <c r="R586" s="22">
        <v>1</v>
      </c>
      <c r="S586" s="22">
        <v>1</v>
      </c>
      <c r="T586" s="22">
        <v>1</v>
      </c>
      <c r="U586" s="22">
        <v>0.55000000000000004</v>
      </c>
      <c r="V586" s="22">
        <v>0.1111</v>
      </c>
      <c r="W586" s="22">
        <v>0.1111</v>
      </c>
      <c r="X586" s="22">
        <v>0.1111</v>
      </c>
      <c r="Y586" s="22">
        <v>0.1111</v>
      </c>
      <c r="Z586" s="22">
        <v>0.1111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49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  <row r="597" spans="1:27" x14ac:dyDescent="0.25">
      <c r="A597" s="12"/>
      <c r="B597" s="103" t="s">
        <v>83</v>
      </c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2"/>
    </row>
    <row r="598" spans="1:27" x14ac:dyDescent="0.25">
      <c r="A598" s="4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46"/>
    </row>
    <row r="599" spans="1:27" x14ac:dyDescent="0.25">
      <c r="A599" s="34"/>
      <c r="B599" s="47" t="s">
        <v>38</v>
      </c>
      <c r="C599" s="83" t="s">
        <v>115</v>
      </c>
      <c r="D599" s="83"/>
      <c r="E599" s="83"/>
      <c r="F599" s="8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28"/>
    </row>
    <row r="600" spans="1:27" ht="15" customHeight="1" x14ac:dyDescent="0.25">
      <c r="A600" s="34"/>
      <c r="B600" s="47" t="s">
        <v>70</v>
      </c>
      <c r="C600" s="49">
        <v>0.05</v>
      </c>
      <c r="D600" s="84" t="s">
        <v>40</v>
      </c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12"/>
      <c r="X600" s="12"/>
      <c r="Y600" s="12"/>
      <c r="Z600" s="12"/>
      <c r="AA600" s="28"/>
    </row>
    <row r="601" spans="1:27" ht="15" customHeight="1" x14ac:dyDescent="0.25">
      <c r="A601" s="34"/>
      <c r="B601" s="12"/>
      <c r="C601" s="41"/>
      <c r="D601" s="86" t="s">
        <v>99</v>
      </c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12"/>
      <c r="X601" s="12"/>
      <c r="Y601" s="12"/>
      <c r="Z601" s="12"/>
      <c r="AA601" s="28"/>
    </row>
    <row r="602" spans="1:27" x14ac:dyDescent="0.25">
      <c r="A602" s="34"/>
      <c r="B602" s="87" t="s">
        <v>42</v>
      </c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9"/>
      <c r="AA602" s="28"/>
    </row>
    <row r="603" spans="1:27" x14ac:dyDescent="0.25">
      <c r="A603" s="34"/>
      <c r="B603" s="12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12"/>
      <c r="X603" s="12"/>
      <c r="Y603" s="12"/>
      <c r="Z603" s="12"/>
      <c r="AA603" s="28"/>
    </row>
    <row r="604" spans="1:27" x14ac:dyDescent="0.25">
      <c r="A604" s="34"/>
      <c r="B604" s="12" t="s">
        <v>43</v>
      </c>
      <c r="C604" s="51">
        <v>0.14000000000000001</v>
      </c>
      <c r="D604" s="73" t="s">
        <v>71</v>
      </c>
      <c r="E604" s="79"/>
      <c r="F604" s="12"/>
      <c r="G604" s="60" t="s">
        <v>156</v>
      </c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12"/>
      <c r="S604" s="12"/>
      <c r="T604" s="12"/>
      <c r="U604" s="12"/>
      <c r="V604" s="12"/>
      <c r="W604" s="12"/>
      <c r="X604" s="12"/>
      <c r="Y604" s="12"/>
      <c r="Z604" s="12"/>
      <c r="AA604" s="28"/>
    </row>
    <row r="605" spans="1:27" x14ac:dyDescent="0.25">
      <c r="A605" s="34"/>
      <c r="B605" s="12"/>
      <c r="C605" s="51">
        <v>105</v>
      </c>
      <c r="D605" s="67" t="s">
        <v>78</v>
      </c>
      <c r="E605" s="68"/>
      <c r="F605" s="12"/>
      <c r="G605" s="60" t="s">
        <v>64</v>
      </c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12"/>
      <c r="S605" s="12"/>
      <c r="T605" s="12"/>
      <c r="U605" s="12"/>
      <c r="V605" s="12"/>
      <c r="W605" s="12"/>
      <c r="X605" s="12"/>
      <c r="Y605" s="12"/>
      <c r="Z605" s="12"/>
      <c r="AA605" s="28"/>
    </row>
    <row r="606" spans="1:27" x14ac:dyDescent="0.25">
      <c r="A606" s="34"/>
      <c r="B606" s="12"/>
      <c r="C606" s="51">
        <v>5.5E-2</v>
      </c>
      <c r="D606" s="67" t="s">
        <v>79</v>
      </c>
      <c r="E606" s="68"/>
      <c r="F606" s="12"/>
      <c r="G606" s="60" t="s">
        <v>65</v>
      </c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12"/>
      <c r="S606" s="12"/>
      <c r="T606" s="12"/>
      <c r="U606" s="12"/>
      <c r="V606" s="12"/>
      <c r="W606" s="12"/>
      <c r="X606" s="12"/>
      <c r="Y606" s="12"/>
      <c r="Z606" s="12"/>
      <c r="AA606" s="28"/>
    </row>
    <row r="607" spans="1:27" x14ac:dyDescent="0.25">
      <c r="A607" s="34"/>
      <c r="B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28"/>
    </row>
    <row r="608" spans="1:27" x14ac:dyDescent="0.25">
      <c r="A608" s="34"/>
      <c r="B608" s="12"/>
      <c r="C608" s="64" t="s">
        <v>157</v>
      </c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6"/>
      <c r="AA608" s="28"/>
    </row>
    <row r="609" spans="1:27" x14ac:dyDescent="0.25">
      <c r="A609" s="34"/>
      <c r="B609" s="26" t="s">
        <v>19</v>
      </c>
      <c r="C609" s="55">
        <v>1</v>
      </c>
      <c r="D609" s="55">
        <f>C609+1</f>
        <v>2</v>
      </c>
      <c r="E609" s="55">
        <f t="shared" ref="E609:Y609" si="75">D609+1</f>
        <v>3</v>
      </c>
      <c r="F609" s="55">
        <f t="shared" si="75"/>
        <v>4</v>
      </c>
      <c r="G609" s="55">
        <f t="shared" si="75"/>
        <v>5</v>
      </c>
      <c r="H609" s="55">
        <f t="shared" si="75"/>
        <v>6</v>
      </c>
      <c r="I609" s="55">
        <f t="shared" si="75"/>
        <v>7</v>
      </c>
      <c r="J609" s="55">
        <f t="shared" si="75"/>
        <v>8</v>
      </c>
      <c r="K609" s="55">
        <f t="shared" si="75"/>
        <v>9</v>
      </c>
      <c r="L609" s="55">
        <f t="shared" si="75"/>
        <v>10</v>
      </c>
      <c r="M609" s="55">
        <f t="shared" si="75"/>
        <v>11</v>
      </c>
      <c r="N609" s="55">
        <f t="shared" si="75"/>
        <v>12</v>
      </c>
      <c r="O609" s="55">
        <f t="shared" si="75"/>
        <v>13</v>
      </c>
      <c r="P609" s="55">
        <f t="shared" si="75"/>
        <v>14</v>
      </c>
      <c r="Q609" s="55">
        <f t="shared" si="75"/>
        <v>15</v>
      </c>
      <c r="R609" s="55">
        <f t="shared" si="75"/>
        <v>16</v>
      </c>
      <c r="S609" s="55">
        <f t="shared" si="75"/>
        <v>17</v>
      </c>
      <c r="T609" s="55">
        <f t="shared" si="75"/>
        <v>18</v>
      </c>
      <c r="U609" s="55">
        <f t="shared" si="75"/>
        <v>19</v>
      </c>
      <c r="V609" s="55">
        <f t="shared" si="75"/>
        <v>20</v>
      </c>
      <c r="W609" s="55">
        <f t="shared" si="75"/>
        <v>21</v>
      </c>
      <c r="X609" s="55">
        <f t="shared" si="75"/>
        <v>22</v>
      </c>
      <c r="Y609" s="55">
        <f t="shared" si="75"/>
        <v>23</v>
      </c>
      <c r="Z609" s="55">
        <f>Y609+1</f>
        <v>24</v>
      </c>
      <c r="AA609" s="28"/>
    </row>
    <row r="610" spans="1:27" x14ac:dyDescent="0.25">
      <c r="A610" s="34"/>
      <c r="B610" s="27">
        <v>1</v>
      </c>
      <c r="C610" s="22">
        <v>1</v>
      </c>
      <c r="D610" s="22">
        <v>1</v>
      </c>
      <c r="E610" s="22">
        <v>1</v>
      </c>
      <c r="F610" s="22">
        <v>1</v>
      </c>
      <c r="G610" s="22">
        <v>1</v>
      </c>
      <c r="H610" s="22">
        <v>1</v>
      </c>
      <c r="I610" s="22">
        <v>1</v>
      </c>
      <c r="J610" s="22">
        <v>1</v>
      </c>
      <c r="K610" s="22">
        <v>1</v>
      </c>
      <c r="L610" s="22">
        <v>1</v>
      </c>
      <c r="M610" s="22">
        <v>1</v>
      </c>
      <c r="N610" s="22">
        <v>1</v>
      </c>
      <c r="O610" s="22">
        <v>1</v>
      </c>
      <c r="P610" s="22">
        <v>1</v>
      </c>
      <c r="Q610" s="22">
        <v>1</v>
      </c>
      <c r="R610" s="22">
        <v>1</v>
      </c>
      <c r="S610" s="22">
        <v>1</v>
      </c>
      <c r="T610" s="22">
        <v>1</v>
      </c>
      <c r="U610" s="22">
        <v>1</v>
      </c>
      <c r="V610" s="22">
        <v>1</v>
      </c>
      <c r="W610" s="22">
        <v>1</v>
      </c>
      <c r="X610" s="22">
        <v>1</v>
      </c>
      <c r="Y610" s="22">
        <v>1</v>
      </c>
      <c r="Z610" s="22">
        <v>1</v>
      </c>
      <c r="AA610" s="28"/>
    </row>
    <row r="611" spans="1:27" x14ac:dyDescent="0.25">
      <c r="A611" s="34"/>
      <c r="B611" s="27">
        <f t="shared" ref="B611:B616" si="76">B610+1</f>
        <v>2</v>
      </c>
      <c r="C611" s="22">
        <v>1</v>
      </c>
      <c r="D611" s="22">
        <v>1</v>
      </c>
      <c r="E611" s="22">
        <v>1</v>
      </c>
      <c r="F611" s="22">
        <v>1</v>
      </c>
      <c r="G611" s="22">
        <v>1</v>
      </c>
      <c r="H611" s="22">
        <v>1</v>
      </c>
      <c r="I611" s="22">
        <v>1</v>
      </c>
      <c r="J611" s="22">
        <v>1</v>
      </c>
      <c r="K611" s="22">
        <v>1</v>
      </c>
      <c r="L611" s="22">
        <v>1</v>
      </c>
      <c r="M611" s="22">
        <v>1</v>
      </c>
      <c r="N611" s="22">
        <v>1</v>
      </c>
      <c r="O611" s="22">
        <v>1</v>
      </c>
      <c r="P611" s="22">
        <v>1</v>
      </c>
      <c r="Q611" s="22">
        <v>1</v>
      </c>
      <c r="R611" s="22">
        <v>1</v>
      </c>
      <c r="S611" s="22">
        <v>1</v>
      </c>
      <c r="T611" s="22">
        <v>1</v>
      </c>
      <c r="U611" s="22">
        <v>1</v>
      </c>
      <c r="V611" s="22">
        <v>1</v>
      </c>
      <c r="W611" s="22">
        <v>1</v>
      </c>
      <c r="X611" s="22">
        <v>1</v>
      </c>
      <c r="Y611" s="22">
        <v>1</v>
      </c>
      <c r="Z611" s="22">
        <v>1</v>
      </c>
      <c r="AA611" s="28"/>
    </row>
    <row r="612" spans="1:27" x14ac:dyDescent="0.25">
      <c r="A612" s="34"/>
      <c r="B612" s="27">
        <f t="shared" si="76"/>
        <v>3</v>
      </c>
      <c r="C612" s="22">
        <v>1</v>
      </c>
      <c r="D612" s="22">
        <v>1</v>
      </c>
      <c r="E612" s="22">
        <v>1</v>
      </c>
      <c r="F612" s="22">
        <v>1</v>
      </c>
      <c r="G612" s="22">
        <v>1</v>
      </c>
      <c r="H612" s="22">
        <v>1</v>
      </c>
      <c r="I612" s="22">
        <v>1</v>
      </c>
      <c r="J612" s="22">
        <v>1</v>
      </c>
      <c r="K612" s="22">
        <v>1</v>
      </c>
      <c r="L612" s="22">
        <v>1</v>
      </c>
      <c r="M612" s="22">
        <v>1</v>
      </c>
      <c r="N612" s="22">
        <v>1</v>
      </c>
      <c r="O612" s="22">
        <v>1</v>
      </c>
      <c r="P612" s="22">
        <v>1</v>
      </c>
      <c r="Q612" s="22">
        <v>1</v>
      </c>
      <c r="R612" s="22">
        <v>1</v>
      </c>
      <c r="S612" s="22">
        <v>1</v>
      </c>
      <c r="T612" s="22">
        <v>1</v>
      </c>
      <c r="U612" s="22">
        <v>1</v>
      </c>
      <c r="V612" s="22">
        <v>1</v>
      </c>
      <c r="W612" s="22">
        <v>1</v>
      </c>
      <c r="X612" s="22">
        <v>1</v>
      </c>
      <c r="Y612" s="22">
        <v>1</v>
      </c>
      <c r="Z612" s="22">
        <v>1</v>
      </c>
      <c r="AA612" s="28"/>
    </row>
    <row r="613" spans="1:27" x14ac:dyDescent="0.25">
      <c r="A613" s="34"/>
      <c r="B613" s="27">
        <f t="shared" si="76"/>
        <v>4</v>
      </c>
      <c r="C613" s="22">
        <v>1</v>
      </c>
      <c r="D613" s="22">
        <v>1</v>
      </c>
      <c r="E613" s="22">
        <v>1</v>
      </c>
      <c r="F613" s="22">
        <v>1</v>
      </c>
      <c r="G613" s="22">
        <v>1</v>
      </c>
      <c r="H613" s="22">
        <v>1</v>
      </c>
      <c r="I613" s="22">
        <v>1</v>
      </c>
      <c r="J613" s="22">
        <v>1</v>
      </c>
      <c r="K613" s="22">
        <v>1</v>
      </c>
      <c r="L613" s="22">
        <v>1</v>
      </c>
      <c r="M613" s="22">
        <v>1</v>
      </c>
      <c r="N613" s="22">
        <v>1</v>
      </c>
      <c r="O613" s="22">
        <v>1</v>
      </c>
      <c r="P613" s="22">
        <v>1</v>
      </c>
      <c r="Q613" s="22">
        <v>1</v>
      </c>
      <c r="R613" s="22">
        <v>1</v>
      </c>
      <c r="S613" s="22">
        <v>1</v>
      </c>
      <c r="T613" s="22">
        <v>1</v>
      </c>
      <c r="U613" s="22">
        <v>1</v>
      </c>
      <c r="V613" s="22">
        <v>1</v>
      </c>
      <c r="W613" s="22">
        <v>1</v>
      </c>
      <c r="X613" s="22">
        <v>1</v>
      </c>
      <c r="Y613" s="22">
        <v>1</v>
      </c>
      <c r="Z613" s="22">
        <v>1</v>
      </c>
      <c r="AA613" s="28"/>
    </row>
    <row r="614" spans="1:27" x14ac:dyDescent="0.25">
      <c r="A614" s="34"/>
      <c r="B614" s="27">
        <f t="shared" si="76"/>
        <v>5</v>
      </c>
      <c r="C614" s="22">
        <v>1</v>
      </c>
      <c r="D614" s="22">
        <v>1</v>
      </c>
      <c r="E614" s="22">
        <v>1</v>
      </c>
      <c r="F614" s="22">
        <v>1</v>
      </c>
      <c r="G614" s="22">
        <v>1</v>
      </c>
      <c r="H614" s="22">
        <v>1</v>
      </c>
      <c r="I614" s="22">
        <v>1</v>
      </c>
      <c r="J614" s="22">
        <v>1</v>
      </c>
      <c r="K614" s="22">
        <v>1</v>
      </c>
      <c r="L614" s="22">
        <v>1</v>
      </c>
      <c r="M614" s="22">
        <v>1</v>
      </c>
      <c r="N614" s="22">
        <v>1</v>
      </c>
      <c r="O614" s="22">
        <v>1</v>
      </c>
      <c r="P614" s="22">
        <v>1</v>
      </c>
      <c r="Q614" s="22">
        <v>1</v>
      </c>
      <c r="R614" s="22">
        <v>1</v>
      </c>
      <c r="S614" s="22">
        <v>1</v>
      </c>
      <c r="T614" s="22">
        <v>1</v>
      </c>
      <c r="U614" s="22">
        <v>1</v>
      </c>
      <c r="V614" s="22">
        <v>1</v>
      </c>
      <c r="W614" s="22">
        <v>1</v>
      </c>
      <c r="X614" s="22">
        <v>1</v>
      </c>
      <c r="Y614" s="22">
        <v>1</v>
      </c>
      <c r="Z614" s="22">
        <v>1</v>
      </c>
      <c r="AA614" s="28"/>
    </row>
    <row r="615" spans="1:27" x14ac:dyDescent="0.25">
      <c r="A615" s="34"/>
      <c r="B615" s="27">
        <f t="shared" si="76"/>
        <v>6</v>
      </c>
      <c r="C615" s="22">
        <v>1</v>
      </c>
      <c r="D615" s="22">
        <v>1</v>
      </c>
      <c r="E615" s="22">
        <v>1</v>
      </c>
      <c r="F615" s="22">
        <v>1</v>
      </c>
      <c r="G615" s="22">
        <v>1</v>
      </c>
      <c r="H615" s="22">
        <v>1</v>
      </c>
      <c r="I615" s="22">
        <v>1</v>
      </c>
      <c r="J615" s="22">
        <v>1</v>
      </c>
      <c r="K615" s="22">
        <v>1</v>
      </c>
      <c r="L615" s="22">
        <v>1</v>
      </c>
      <c r="M615" s="22">
        <v>1</v>
      </c>
      <c r="N615" s="22">
        <v>1</v>
      </c>
      <c r="O615" s="22">
        <v>1</v>
      </c>
      <c r="P615" s="22">
        <v>1</v>
      </c>
      <c r="Q615" s="22">
        <v>1</v>
      </c>
      <c r="R615" s="22">
        <v>1</v>
      </c>
      <c r="S615" s="22">
        <v>1</v>
      </c>
      <c r="T615" s="22">
        <v>1</v>
      </c>
      <c r="U615" s="22">
        <v>1</v>
      </c>
      <c r="V615" s="22">
        <v>1</v>
      </c>
      <c r="W615" s="22">
        <v>1</v>
      </c>
      <c r="X615" s="22">
        <v>1</v>
      </c>
      <c r="Y615" s="22">
        <v>1</v>
      </c>
      <c r="Z615" s="22">
        <v>1</v>
      </c>
      <c r="AA615" s="28"/>
    </row>
    <row r="616" spans="1:27" x14ac:dyDescent="0.25">
      <c r="A616" s="34"/>
      <c r="B616" s="27">
        <f t="shared" si="76"/>
        <v>7</v>
      </c>
      <c r="C616" s="22">
        <v>1</v>
      </c>
      <c r="D616" s="22">
        <v>1</v>
      </c>
      <c r="E616" s="22">
        <v>1</v>
      </c>
      <c r="F616" s="22">
        <v>1</v>
      </c>
      <c r="G616" s="22">
        <v>1</v>
      </c>
      <c r="H616" s="22">
        <v>1</v>
      </c>
      <c r="I616" s="22">
        <v>1</v>
      </c>
      <c r="J616" s="22">
        <v>1</v>
      </c>
      <c r="K616" s="22">
        <v>1</v>
      </c>
      <c r="L616" s="22">
        <v>1</v>
      </c>
      <c r="M616" s="22">
        <v>1</v>
      </c>
      <c r="N616" s="22">
        <v>1</v>
      </c>
      <c r="O616" s="22">
        <v>1</v>
      </c>
      <c r="P616" s="22">
        <v>1</v>
      </c>
      <c r="Q616" s="22">
        <v>1</v>
      </c>
      <c r="R616" s="22">
        <v>1</v>
      </c>
      <c r="S616" s="22">
        <v>1</v>
      </c>
      <c r="T616" s="22">
        <v>1</v>
      </c>
      <c r="U616" s="22">
        <v>1</v>
      </c>
      <c r="V616" s="22">
        <v>1</v>
      </c>
      <c r="W616" s="22">
        <v>1</v>
      </c>
      <c r="X616" s="22">
        <v>1</v>
      </c>
      <c r="Y616" s="22">
        <v>1</v>
      </c>
      <c r="Z616" s="22">
        <v>1</v>
      </c>
      <c r="AA616" s="28"/>
    </row>
    <row r="617" spans="1:27" x14ac:dyDescent="0.25">
      <c r="A617" s="34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28"/>
    </row>
    <row r="618" spans="1:27" x14ac:dyDescent="0.25">
      <c r="A618" s="34"/>
      <c r="C618" s="64" t="s">
        <v>49</v>
      </c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6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8"/>
    </row>
    <row r="619" spans="1:27" x14ac:dyDescent="0.25">
      <c r="A619" s="34"/>
      <c r="B619" s="26" t="s">
        <v>93</v>
      </c>
      <c r="C619" s="29">
        <v>1</v>
      </c>
      <c r="D619" s="55">
        <f>C619+1</f>
        <v>2</v>
      </c>
      <c r="E619" s="55">
        <f t="shared" ref="E619:N619" si="77">D619+1</f>
        <v>3</v>
      </c>
      <c r="F619" s="55">
        <f t="shared" si="77"/>
        <v>4</v>
      </c>
      <c r="G619" s="55">
        <f t="shared" si="77"/>
        <v>5</v>
      </c>
      <c r="H619" s="55">
        <f t="shared" si="77"/>
        <v>6</v>
      </c>
      <c r="I619" s="55">
        <f t="shared" si="77"/>
        <v>7</v>
      </c>
      <c r="J619" s="55">
        <f t="shared" si="77"/>
        <v>8</v>
      </c>
      <c r="K619" s="55">
        <f t="shared" si="77"/>
        <v>9</v>
      </c>
      <c r="L619" s="55">
        <f t="shared" si="77"/>
        <v>10</v>
      </c>
      <c r="M619" s="55">
        <f t="shared" si="77"/>
        <v>11</v>
      </c>
      <c r="N619" s="55">
        <f t="shared" si="77"/>
        <v>12</v>
      </c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8"/>
    </row>
    <row r="620" spans="1:27" x14ac:dyDescent="0.25">
      <c r="A620" s="34"/>
      <c r="B620" s="27">
        <v>1</v>
      </c>
      <c r="C620" s="52">
        <v>1</v>
      </c>
      <c r="D620" s="22">
        <v>1</v>
      </c>
      <c r="E620" s="22">
        <v>1</v>
      </c>
      <c r="F620" s="22">
        <v>1</v>
      </c>
      <c r="G620" s="22">
        <v>1</v>
      </c>
      <c r="H620" s="22">
        <v>1</v>
      </c>
      <c r="I620" s="22">
        <v>1</v>
      </c>
      <c r="J620" s="22">
        <v>1</v>
      </c>
      <c r="K620" s="22">
        <v>1</v>
      </c>
      <c r="L620" s="22">
        <v>1</v>
      </c>
      <c r="M620" s="22">
        <v>1</v>
      </c>
      <c r="N620" s="22">
        <v>1</v>
      </c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8"/>
    </row>
    <row r="621" spans="1:27" x14ac:dyDescent="0.25">
      <c r="A621" s="34"/>
      <c r="B621" s="27">
        <v>2</v>
      </c>
      <c r="C621" s="52">
        <v>1</v>
      </c>
      <c r="D621" s="22">
        <v>1</v>
      </c>
      <c r="E621" s="22">
        <v>1</v>
      </c>
      <c r="F621" s="22">
        <v>1</v>
      </c>
      <c r="G621" s="22">
        <v>1</v>
      </c>
      <c r="H621" s="22">
        <v>1</v>
      </c>
      <c r="I621" s="22">
        <v>1</v>
      </c>
      <c r="J621" s="22">
        <v>1</v>
      </c>
      <c r="K621" s="22">
        <v>1</v>
      </c>
      <c r="L621" s="22">
        <v>1</v>
      </c>
      <c r="M621" s="22">
        <v>1</v>
      </c>
      <c r="N621" s="22">
        <v>1</v>
      </c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8"/>
    </row>
    <row r="622" spans="1:27" x14ac:dyDescent="0.25">
      <c r="A622" s="34"/>
      <c r="B622" s="27">
        <v>3</v>
      </c>
      <c r="C622" s="52">
        <v>1</v>
      </c>
      <c r="D622" s="22">
        <v>1</v>
      </c>
      <c r="E622" s="22">
        <v>1</v>
      </c>
      <c r="F622" s="22">
        <v>1</v>
      </c>
      <c r="G622" s="22">
        <v>1</v>
      </c>
      <c r="H622" s="22">
        <v>1</v>
      </c>
      <c r="I622" s="22">
        <v>1</v>
      </c>
      <c r="J622" s="22">
        <v>1</v>
      </c>
      <c r="K622" s="22">
        <v>1</v>
      </c>
      <c r="L622" s="22">
        <v>1</v>
      </c>
      <c r="M622" s="22">
        <v>1</v>
      </c>
      <c r="N622" s="22">
        <v>1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8"/>
    </row>
    <row r="623" spans="1:27" x14ac:dyDescent="0.25">
      <c r="A623" s="34"/>
      <c r="B623" s="27">
        <v>4</v>
      </c>
      <c r="C623" s="52">
        <v>1</v>
      </c>
      <c r="D623" s="22">
        <v>1</v>
      </c>
      <c r="E623" s="22">
        <v>1</v>
      </c>
      <c r="F623" s="22">
        <v>1</v>
      </c>
      <c r="G623" s="22">
        <v>1</v>
      </c>
      <c r="H623" s="22">
        <v>1</v>
      </c>
      <c r="I623" s="22">
        <v>1</v>
      </c>
      <c r="J623" s="22">
        <v>1</v>
      </c>
      <c r="K623" s="22">
        <v>1</v>
      </c>
      <c r="L623" s="22">
        <v>1</v>
      </c>
      <c r="M623" s="22">
        <v>1</v>
      </c>
      <c r="N623" s="22">
        <v>1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8"/>
    </row>
    <row r="624" spans="1:27" x14ac:dyDescent="0.25">
      <c r="A624" s="34"/>
      <c r="B624" s="27">
        <v>5</v>
      </c>
      <c r="D624" s="12"/>
      <c r="E624" s="22">
        <v>1</v>
      </c>
      <c r="F624" s="12"/>
      <c r="G624" s="22">
        <v>1</v>
      </c>
      <c r="H624" s="12"/>
      <c r="I624" s="12"/>
      <c r="J624" s="22">
        <v>1</v>
      </c>
      <c r="K624" s="12"/>
      <c r="L624" s="12"/>
      <c r="M624" s="2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8"/>
    </row>
    <row r="625" spans="1:27" x14ac:dyDescent="0.25">
      <c r="A625" s="34"/>
      <c r="B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53"/>
      <c r="AA625" s="28"/>
    </row>
    <row r="626" spans="1:27" x14ac:dyDescent="0.25">
      <c r="A626" s="34"/>
      <c r="B626" s="70" t="s">
        <v>50</v>
      </c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2"/>
      <c r="Z626" s="12"/>
      <c r="AA626" s="28"/>
    </row>
    <row r="627" spans="1:27" x14ac:dyDescent="0.25">
      <c r="A627" s="3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12"/>
      <c r="AA627" s="28"/>
    </row>
    <row r="628" spans="1:27" x14ac:dyDescent="0.25">
      <c r="A628" s="34"/>
      <c r="B628" s="12"/>
      <c r="C628" s="22" t="s">
        <v>51</v>
      </c>
      <c r="D628" s="73" t="s">
        <v>52</v>
      </c>
      <c r="E628" s="74"/>
      <c r="F628" s="12"/>
      <c r="G628" s="68" t="s">
        <v>53</v>
      </c>
      <c r="H628" s="68"/>
      <c r="I628" s="68"/>
      <c r="J628" s="68"/>
      <c r="K628" s="68"/>
      <c r="L628" s="68"/>
      <c r="M628" s="68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28"/>
    </row>
    <row r="629" spans="1:27" x14ac:dyDescent="0.25">
      <c r="A629" s="34"/>
      <c r="B629" s="12"/>
      <c r="C629" s="22">
        <v>5</v>
      </c>
      <c r="D629" s="67" t="s">
        <v>54</v>
      </c>
      <c r="E629" s="68"/>
      <c r="F629" s="61"/>
      <c r="G629" s="68" t="s">
        <v>158</v>
      </c>
      <c r="H629" s="68"/>
      <c r="I629" s="68"/>
      <c r="J629" s="68"/>
      <c r="K629" s="68"/>
      <c r="L629" s="68"/>
      <c r="M629" s="68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28"/>
    </row>
    <row r="630" spans="1:27" x14ac:dyDescent="0.25">
      <c r="A630" s="34"/>
      <c r="B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8"/>
    </row>
    <row r="631" spans="1:27" x14ac:dyDescent="0.25">
      <c r="A631" s="34"/>
      <c r="B631" s="12"/>
      <c r="C631" s="64" t="s">
        <v>56</v>
      </c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6"/>
      <c r="AA631" s="28"/>
    </row>
    <row r="632" spans="1:27" x14ac:dyDescent="0.25">
      <c r="A632" s="34"/>
      <c r="B632" s="26" t="str">
        <f>B609</f>
        <v>jour V / heure &gt;</v>
      </c>
      <c r="C632" s="55">
        <v>1</v>
      </c>
      <c r="D632" s="55">
        <f>C632+1</f>
        <v>2</v>
      </c>
      <c r="E632" s="55">
        <f t="shared" ref="E632:Y632" si="78">D632+1</f>
        <v>3</v>
      </c>
      <c r="F632" s="55">
        <f t="shared" si="78"/>
        <v>4</v>
      </c>
      <c r="G632" s="55">
        <f t="shared" si="78"/>
        <v>5</v>
      </c>
      <c r="H632" s="55">
        <f t="shared" si="78"/>
        <v>6</v>
      </c>
      <c r="I632" s="55">
        <f t="shared" si="78"/>
        <v>7</v>
      </c>
      <c r="J632" s="55">
        <f t="shared" si="78"/>
        <v>8</v>
      </c>
      <c r="K632" s="55">
        <f t="shared" si="78"/>
        <v>9</v>
      </c>
      <c r="L632" s="55">
        <f t="shared" si="78"/>
        <v>10</v>
      </c>
      <c r="M632" s="55">
        <f t="shared" si="78"/>
        <v>11</v>
      </c>
      <c r="N632" s="55">
        <f t="shared" si="78"/>
        <v>12</v>
      </c>
      <c r="O632" s="55">
        <f t="shared" si="78"/>
        <v>13</v>
      </c>
      <c r="P632" s="55">
        <f t="shared" si="78"/>
        <v>14</v>
      </c>
      <c r="Q632" s="55">
        <f t="shared" si="78"/>
        <v>15</v>
      </c>
      <c r="R632" s="55">
        <f t="shared" si="78"/>
        <v>16</v>
      </c>
      <c r="S632" s="55">
        <f t="shared" si="78"/>
        <v>17</v>
      </c>
      <c r="T632" s="55">
        <f t="shared" si="78"/>
        <v>18</v>
      </c>
      <c r="U632" s="55">
        <f t="shared" si="78"/>
        <v>19</v>
      </c>
      <c r="V632" s="55">
        <f t="shared" si="78"/>
        <v>20</v>
      </c>
      <c r="W632" s="55">
        <f t="shared" si="78"/>
        <v>21</v>
      </c>
      <c r="X632" s="55">
        <f t="shared" si="78"/>
        <v>22</v>
      </c>
      <c r="Y632" s="55">
        <f t="shared" si="78"/>
        <v>23</v>
      </c>
      <c r="Z632" s="55">
        <f>Y632+1</f>
        <v>24</v>
      </c>
      <c r="AA632" s="28"/>
    </row>
    <row r="633" spans="1:27" x14ac:dyDescent="0.25">
      <c r="A633" s="34"/>
      <c r="B633" s="27">
        <v>1</v>
      </c>
      <c r="C633" s="22">
        <v>1</v>
      </c>
      <c r="D633" s="22">
        <v>1</v>
      </c>
      <c r="E633" s="22">
        <v>1</v>
      </c>
      <c r="F633" s="22">
        <v>1</v>
      </c>
      <c r="G633" s="22">
        <v>1</v>
      </c>
      <c r="H633" s="22">
        <v>1</v>
      </c>
      <c r="I633" s="22">
        <v>1</v>
      </c>
      <c r="J633" s="22">
        <v>1</v>
      </c>
      <c r="K633" s="22">
        <v>1</v>
      </c>
      <c r="L633" s="22">
        <v>1</v>
      </c>
      <c r="M633" s="22">
        <v>1</v>
      </c>
      <c r="N633" s="22">
        <v>1</v>
      </c>
      <c r="O633" s="22">
        <v>1</v>
      </c>
      <c r="P633" s="22">
        <v>1</v>
      </c>
      <c r="Q633" s="22">
        <v>1</v>
      </c>
      <c r="R633" s="22">
        <v>1</v>
      </c>
      <c r="S633" s="22">
        <v>1</v>
      </c>
      <c r="T633" s="22">
        <v>1</v>
      </c>
      <c r="U633" s="22">
        <v>1</v>
      </c>
      <c r="V633" s="22">
        <v>1</v>
      </c>
      <c r="W633" s="22">
        <v>1</v>
      </c>
      <c r="X633" s="22">
        <v>1</v>
      </c>
      <c r="Y633" s="22">
        <v>1</v>
      </c>
      <c r="Z633" s="22">
        <v>1</v>
      </c>
      <c r="AA633" s="28"/>
    </row>
    <row r="634" spans="1:27" x14ac:dyDescent="0.25">
      <c r="A634" s="34"/>
      <c r="B634" s="27">
        <f t="shared" ref="B634:B639" si="79">B633+1</f>
        <v>2</v>
      </c>
      <c r="C634" s="22">
        <v>1</v>
      </c>
      <c r="D634" s="22">
        <v>1</v>
      </c>
      <c r="E634" s="22">
        <v>1</v>
      </c>
      <c r="F634" s="22">
        <v>1</v>
      </c>
      <c r="G634" s="22">
        <v>1</v>
      </c>
      <c r="H634" s="22">
        <v>1</v>
      </c>
      <c r="I634" s="22">
        <v>1</v>
      </c>
      <c r="J634" s="22">
        <v>1</v>
      </c>
      <c r="K634" s="22">
        <v>1</v>
      </c>
      <c r="L634" s="22">
        <v>1</v>
      </c>
      <c r="M634" s="22">
        <v>1</v>
      </c>
      <c r="N634" s="22">
        <v>1</v>
      </c>
      <c r="O634" s="22">
        <v>1</v>
      </c>
      <c r="P634" s="22">
        <v>1</v>
      </c>
      <c r="Q634" s="22">
        <v>1</v>
      </c>
      <c r="R634" s="22">
        <v>1</v>
      </c>
      <c r="S634" s="22">
        <v>1</v>
      </c>
      <c r="T634" s="22">
        <v>1</v>
      </c>
      <c r="U634" s="22">
        <v>1</v>
      </c>
      <c r="V634" s="22">
        <v>1</v>
      </c>
      <c r="W634" s="22">
        <v>1</v>
      </c>
      <c r="X634" s="22">
        <v>1</v>
      </c>
      <c r="Y634" s="22">
        <v>1</v>
      </c>
      <c r="Z634" s="22">
        <v>1</v>
      </c>
      <c r="AA634" s="28"/>
    </row>
    <row r="635" spans="1:27" x14ac:dyDescent="0.25">
      <c r="A635" s="34"/>
      <c r="B635" s="27">
        <f t="shared" si="79"/>
        <v>3</v>
      </c>
      <c r="C635" s="22">
        <v>1</v>
      </c>
      <c r="D635" s="22">
        <v>1</v>
      </c>
      <c r="E635" s="22">
        <v>1</v>
      </c>
      <c r="F635" s="22">
        <v>1</v>
      </c>
      <c r="G635" s="22">
        <v>1</v>
      </c>
      <c r="H635" s="22">
        <v>1</v>
      </c>
      <c r="I635" s="22">
        <v>1</v>
      </c>
      <c r="J635" s="22">
        <v>1</v>
      </c>
      <c r="K635" s="22">
        <v>1</v>
      </c>
      <c r="L635" s="22">
        <v>1</v>
      </c>
      <c r="M635" s="22">
        <v>1</v>
      </c>
      <c r="N635" s="22">
        <v>1</v>
      </c>
      <c r="O635" s="22">
        <v>1</v>
      </c>
      <c r="P635" s="22">
        <v>1</v>
      </c>
      <c r="Q635" s="22">
        <v>1</v>
      </c>
      <c r="R635" s="22">
        <v>1</v>
      </c>
      <c r="S635" s="22">
        <v>1</v>
      </c>
      <c r="T635" s="22">
        <v>1</v>
      </c>
      <c r="U635" s="22">
        <v>1</v>
      </c>
      <c r="V635" s="22">
        <v>1</v>
      </c>
      <c r="W635" s="22">
        <v>1</v>
      </c>
      <c r="X635" s="22">
        <v>1</v>
      </c>
      <c r="Y635" s="22">
        <v>1</v>
      </c>
      <c r="Z635" s="22">
        <v>1</v>
      </c>
      <c r="AA635" s="28"/>
    </row>
    <row r="636" spans="1:27" x14ac:dyDescent="0.25">
      <c r="A636" s="34"/>
      <c r="B636" s="27">
        <f t="shared" si="79"/>
        <v>4</v>
      </c>
      <c r="C636" s="22">
        <v>1</v>
      </c>
      <c r="D636" s="22">
        <v>1</v>
      </c>
      <c r="E636" s="22">
        <v>1</v>
      </c>
      <c r="F636" s="22">
        <v>1</v>
      </c>
      <c r="G636" s="22">
        <v>1</v>
      </c>
      <c r="H636" s="22">
        <v>1</v>
      </c>
      <c r="I636" s="22">
        <v>1</v>
      </c>
      <c r="J636" s="22">
        <v>1</v>
      </c>
      <c r="K636" s="22">
        <v>1</v>
      </c>
      <c r="L636" s="22">
        <v>1</v>
      </c>
      <c r="M636" s="22">
        <v>1</v>
      </c>
      <c r="N636" s="22">
        <v>1</v>
      </c>
      <c r="O636" s="22">
        <v>1</v>
      </c>
      <c r="P636" s="22">
        <v>1</v>
      </c>
      <c r="Q636" s="22">
        <v>1</v>
      </c>
      <c r="R636" s="22">
        <v>1</v>
      </c>
      <c r="S636" s="22">
        <v>1</v>
      </c>
      <c r="T636" s="22">
        <v>1</v>
      </c>
      <c r="U636" s="22">
        <v>1</v>
      </c>
      <c r="V636" s="22">
        <v>1</v>
      </c>
      <c r="W636" s="22">
        <v>1</v>
      </c>
      <c r="X636" s="22">
        <v>1</v>
      </c>
      <c r="Y636" s="22">
        <v>1</v>
      </c>
      <c r="Z636" s="22">
        <v>1</v>
      </c>
      <c r="AA636" s="28"/>
    </row>
    <row r="637" spans="1:27" x14ac:dyDescent="0.25">
      <c r="A637" s="34"/>
      <c r="B637" s="27">
        <f t="shared" si="79"/>
        <v>5</v>
      </c>
      <c r="C637" s="22">
        <v>1</v>
      </c>
      <c r="D637" s="22">
        <v>1</v>
      </c>
      <c r="E637" s="22">
        <v>1</v>
      </c>
      <c r="F637" s="22">
        <v>1</v>
      </c>
      <c r="G637" s="22">
        <v>1</v>
      </c>
      <c r="H637" s="22">
        <v>1</v>
      </c>
      <c r="I637" s="22">
        <v>1</v>
      </c>
      <c r="J637" s="22">
        <v>1</v>
      </c>
      <c r="K637" s="22">
        <v>1</v>
      </c>
      <c r="L637" s="22">
        <v>1</v>
      </c>
      <c r="M637" s="22">
        <v>1</v>
      </c>
      <c r="N637" s="22">
        <v>1</v>
      </c>
      <c r="O637" s="22">
        <v>1</v>
      </c>
      <c r="P637" s="22">
        <v>1</v>
      </c>
      <c r="Q637" s="22">
        <v>1</v>
      </c>
      <c r="R637" s="22">
        <v>1</v>
      </c>
      <c r="S637" s="22">
        <v>1</v>
      </c>
      <c r="T637" s="22">
        <v>1</v>
      </c>
      <c r="U637" s="22">
        <v>1</v>
      </c>
      <c r="V637" s="22">
        <v>1</v>
      </c>
      <c r="W637" s="22">
        <v>1</v>
      </c>
      <c r="X637" s="22">
        <v>1</v>
      </c>
      <c r="Y637" s="22">
        <v>1</v>
      </c>
      <c r="Z637" s="22">
        <v>1</v>
      </c>
      <c r="AA637" s="28"/>
    </row>
    <row r="638" spans="1:27" x14ac:dyDescent="0.25">
      <c r="A638" s="34"/>
      <c r="B638" s="27">
        <f t="shared" si="79"/>
        <v>6</v>
      </c>
      <c r="C638" s="22">
        <v>1</v>
      </c>
      <c r="D638" s="22">
        <v>1</v>
      </c>
      <c r="E638" s="22">
        <v>1</v>
      </c>
      <c r="F638" s="22">
        <v>1</v>
      </c>
      <c r="G638" s="22">
        <v>1</v>
      </c>
      <c r="H638" s="22">
        <v>1</v>
      </c>
      <c r="I638" s="22">
        <v>1</v>
      </c>
      <c r="J638" s="22">
        <v>1</v>
      </c>
      <c r="K638" s="22">
        <v>1</v>
      </c>
      <c r="L638" s="22">
        <v>1</v>
      </c>
      <c r="M638" s="22">
        <v>1</v>
      </c>
      <c r="N638" s="22">
        <v>1</v>
      </c>
      <c r="O638" s="22">
        <v>1</v>
      </c>
      <c r="P638" s="22">
        <v>1</v>
      </c>
      <c r="Q638" s="22">
        <v>1</v>
      </c>
      <c r="R638" s="22">
        <v>1</v>
      </c>
      <c r="S638" s="22">
        <v>1</v>
      </c>
      <c r="T638" s="22">
        <v>1</v>
      </c>
      <c r="U638" s="22">
        <v>1</v>
      </c>
      <c r="V638" s="22">
        <v>1</v>
      </c>
      <c r="W638" s="22">
        <v>1</v>
      </c>
      <c r="X638" s="22">
        <v>1</v>
      </c>
      <c r="Y638" s="22">
        <v>1</v>
      </c>
      <c r="Z638" s="22">
        <v>1</v>
      </c>
      <c r="AA638" s="28"/>
    </row>
    <row r="639" spans="1:27" x14ac:dyDescent="0.25">
      <c r="A639" s="34"/>
      <c r="B639" s="27">
        <f t="shared" si="79"/>
        <v>7</v>
      </c>
      <c r="C639" s="22">
        <v>1</v>
      </c>
      <c r="D639" s="22">
        <v>1</v>
      </c>
      <c r="E639" s="22">
        <v>1</v>
      </c>
      <c r="F639" s="22">
        <v>1</v>
      </c>
      <c r="G639" s="22">
        <v>1</v>
      </c>
      <c r="H639" s="22">
        <v>1</v>
      </c>
      <c r="I639" s="22">
        <v>1</v>
      </c>
      <c r="J639" s="22">
        <v>1</v>
      </c>
      <c r="K639" s="22">
        <v>1</v>
      </c>
      <c r="L639" s="22">
        <v>1</v>
      </c>
      <c r="M639" s="22">
        <v>1</v>
      </c>
      <c r="N639" s="22">
        <v>1</v>
      </c>
      <c r="O639" s="22">
        <v>1</v>
      </c>
      <c r="P639" s="22">
        <v>1</v>
      </c>
      <c r="Q639" s="22">
        <v>1</v>
      </c>
      <c r="R639" s="22">
        <v>1</v>
      </c>
      <c r="S639" s="22">
        <v>1</v>
      </c>
      <c r="T639" s="22">
        <v>1</v>
      </c>
      <c r="U639" s="22">
        <v>1</v>
      </c>
      <c r="V639" s="22">
        <v>1</v>
      </c>
      <c r="W639" s="22">
        <v>1</v>
      </c>
      <c r="X639" s="22">
        <v>1</v>
      </c>
      <c r="Y639" s="22">
        <v>1</v>
      </c>
      <c r="Z639" s="22">
        <v>1</v>
      </c>
      <c r="AA639" s="28"/>
    </row>
    <row r="640" spans="1:27" x14ac:dyDescent="0.25">
      <c r="A640" s="34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28"/>
    </row>
    <row r="641" spans="1:27" x14ac:dyDescent="0.25">
      <c r="A641" s="34"/>
      <c r="C641" s="69" t="s">
        <v>49</v>
      </c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28"/>
    </row>
    <row r="642" spans="1:27" x14ac:dyDescent="0.25">
      <c r="A642" s="34"/>
      <c r="B642" s="26" t="s">
        <v>93</v>
      </c>
      <c r="C642" s="29">
        <v>1</v>
      </c>
      <c r="D642" s="55">
        <f>C642+1</f>
        <v>2</v>
      </c>
      <c r="E642" s="55">
        <f t="shared" ref="E642:N642" si="80">D642+1</f>
        <v>3</v>
      </c>
      <c r="F642" s="55">
        <f t="shared" si="80"/>
        <v>4</v>
      </c>
      <c r="G642" s="55">
        <f t="shared" si="80"/>
        <v>5</v>
      </c>
      <c r="H642" s="55">
        <f t="shared" si="80"/>
        <v>6</v>
      </c>
      <c r="I642" s="55">
        <f t="shared" si="80"/>
        <v>7</v>
      </c>
      <c r="J642" s="55">
        <f t="shared" si="80"/>
        <v>8</v>
      </c>
      <c r="K642" s="55">
        <f t="shared" si="80"/>
        <v>9</v>
      </c>
      <c r="L642" s="55">
        <f t="shared" si="80"/>
        <v>10</v>
      </c>
      <c r="M642" s="55">
        <f t="shared" si="80"/>
        <v>11</v>
      </c>
      <c r="N642" s="55">
        <f t="shared" si="80"/>
        <v>12</v>
      </c>
      <c r="O642" s="12"/>
      <c r="P642" s="12"/>
      <c r="Q642" s="35"/>
      <c r="R642" s="12"/>
      <c r="S642" s="12"/>
      <c r="T642" s="12"/>
      <c r="U642" s="12"/>
      <c r="V642" s="12"/>
      <c r="W642" s="12"/>
      <c r="X642" s="12"/>
      <c r="Y642" s="12"/>
      <c r="Z642" s="12"/>
      <c r="AA642" s="28"/>
    </row>
    <row r="643" spans="1:27" x14ac:dyDescent="0.25">
      <c r="A643" s="34"/>
      <c r="B643" s="27">
        <v>1</v>
      </c>
      <c r="C643" s="52">
        <v>1</v>
      </c>
      <c r="D643" s="22">
        <v>1</v>
      </c>
      <c r="E643" s="22">
        <v>1</v>
      </c>
      <c r="F643" s="22">
        <v>1</v>
      </c>
      <c r="G643" s="22">
        <v>1</v>
      </c>
      <c r="H643" s="22">
        <v>1</v>
      </c>
      <c r="I643" s="22">
        <v>1</v>
      </c>
      <c r="J643" s="22">
        <v>1</v>
      </c>
      <c r="K643" s="22">
        <v>1</v>
      </c>
      <c r="L643" s="22">
        <v>1</v>
      </c>
      <c r="M643" s="22">
        <v>1</v>
      </c>
      <c r="N643" s="22">
        <v>1</v>
      </c>
      <c r="O643" s="12"/>
      <c r="P643" s="12"/>
      <c r="Q643" s="35"/>
      <c r="R643" s="12"/>
      <c r="S643" s="12"/>
      <c r="T643" s="12"/>
      <c r="U643" s="12"/>
      <c r="V643" s="12"/>
      <c r="W643" s="12"/>
      <c r="X643" s="12"/>
      <c r="Y643" s="12"/>
      <c r="Z643" s="12"/>
      <c r="AA643" s="28"/>
    </row>
    <row r="644" spans="1:27" x14ac:dyDescent="0.25">
      <c r="A644" s="34"/>
      <c r="B644" s="27">
        <v>2</v>
      </c>
      <c r="C644" s="52">
        <v>1</v>
      </c>
      <c r="D644" s="22">
        <v>1</v>
      </c>
      <c r="E644" s="22">
        <v>1</v>
      </c>
      <c r="F644" s="22">
        <v>1</v>
      </c>
      <c r="G644" s="22">
        <v>1</v>
      </c>
      <c r="H644" s="22">
        <v>1</v>
      </c>
      <c r="I644" s="22">
        <v>1</v>
      </c>
      <c r="J644" s="22">
        <v>1</v>
      </c>
      <c r="K644" s="22">
        <v>1</v>
      </c>
      <c r="L644" s="22">
        <v>1</v>
      </c>
      <c r="M644" s="22">
        <v>1</v>
      </c>
      <c r="N644" s="22">
        <v>1</v>
      </c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28"/>
    </row>
    <row r="645" spans="1:27" x14ac:dyDescent="0.25">
      <c r="A645" s="34"/>
      <c r="B645" s="27">
        <v>3</v>
      </c>
      <c r="C645" s="52">
        <v>1</v>
      </c>
      <c r="D645" s="22">
        <v>1</v>
      </c>
      <c r="E645" s="22">
        <v>1</v>
      </c>
      <c r="F645" s="22">
        <v>1</v>
      </c>
      <c r="G645" s="22">
        <v>1</v>
      </c>
      <c r="H645" s="22">
        <v>1</v>
      </c>
      <c r="I645" s="22">
        <v>1</v>
      </c>
      <c r="J645" s="22">
        <v>1</v>
      </c>
      <c r="K645" s="22">
        <v>1</v>
      </c>
      <c r="L645" s="22">
        <v>1</v>
      </c>
      <c r="M645" s="22">
        <v>1</v>
      </c>
      <c r="N645" s="22">
        <v>1</v>
      </c>
      <c r="O645" s="12"/>
      <c r="P645" s="12"/>
      <c r="Q645" s="35"/>
      <c r="R645" s="12"/>
      <c r="S645" s="12"/>
      <c r="T645" s="12"/>
      <c r="U645" s="12"/>
      <c r="V645" s="12"/>
      <c r="W645" s="12"/>
      <c r="X645" s="12"/>
      <c r="Y645" s="12"/>
      <c r="Z645" s="12"/>
      <c r="AA645" s="28"/>
    </row>
    <row r="646" spans="1:27" x14ac:dyDescent="0.25">
      <c r="A646" s="34"/>
      <c r="B646" s="27">
        <v>4</v>
      </c>
      <c r="C646" s="52">
        <v>1</v>
      </c>
      <c r="D646" s="22">
        <v>1</v>
      </c>
      <c r="E646" s="22">
        <v>1</v>
      </c>
      <c r="F646" s="22">
        <v>1</v>
      </c>
      <c r="G646" s="22">
        <v>1</v>
      </c>
      <c r="H646" s="22">
        <v>1</v>
      </c>
      <c r="I646" s="22">
        <v>1</v>
      </c>
      <c r="J646" s="22">
        <v>1</v>
      </c>
      <c r="K646" s="22">
        <v>1</v>
      </c>
      <c r="L646" s="22">
        <v>1</v>
      </c>
      <c r="M646" s="22">
        <v>1</v>
      </c>
      <c r="N646" s="22">
        <v>1</v>
      </c>
      <c r="O646" s="12"/>
      <c r="P646" s="12"/>
      <c r="Q646" s="35"/>
      <c r="R646" s="12"/>
      <c r="S646" s="12"/>
      <c r="T646" s="12"/>
      <c r="U646" s="12"/>
      <c r="V646" s="12"/>
      <c r="W646" s="12"/>
      <c r="X646" s="12"/>
      <c r="Y646" s="12"/>
      <c r="Z646" s="12"/>
      <c r="AA646" s="28"/>
    </row>
    <row r="647" spans="1:27" x14ac:dyDescent="0.25">
      <c r="A647" s="34"/>
      <c r="B647" s="27">
        <v>5</v>
      </c>
      <c r="D647" s="12"/>
      <c r="E647" s="22">
        <v>1</v>
      </c>
      <c r="F647" s="12"/>
      <c r="G647" s="22">
        <v>1</v>
      </c>
      <c r="H647" s="12"/>
      <c r="I647" s="12"/>
      <c r="J647" s="22">
        <v>1</v>
      </c>
      <c r="K647" s="12"/>
      <c r="L647" s="12"/>
      <c r="M647" s="22">
        <v>1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28"/>
    </row>
    <row r="648" spans="1:27" x14ac:dyDescent="0.25">
      <c r="A648" s="34"/>
      <c r="B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28"/>
    </row>
    <row r="649" spans="1:27" x14ac:dyDescent="0.25">
      <c r="A649" s="34"/>
      <c r="B649" s="70" t="s">
        <v>58</v>
      </c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2"/>
      <c r="AA649" s="28"/>
    </row>
    <row r="650" spans="1:27" x14ac:dyDescent="0.25">
      <c r="A650" s="34"/>
      <c r="B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8"/>
    </row>
    <row r="651" spans="1:27" x14ac:dyDescent="0.25">
      <c r="A651" s="34"/>
      <c r="B651" s="12"/>
      <c r="C651" s="22" t="s">
        <v>51</v>
      </c>
      <c r="D651" s="67" t="s">
        <v>52</v>
      </c>
      <c r="E651" s="68"/>
      <c r="F651" s="68"/>
      <c r="G651" s="68" t="s">
        <v>59</v>
      </c>
      <c r="H651" s="68"/>
      <c r="I651" s="68"/>
      <c r="J651" s="68"/>
      <c r="K651" s="68"/>
      <c r="L651" s="68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28"/>
    </row>
    <row r="652" spans="1:27" x14ac:dyDescent="0.25">
      <c r="A652" s="34"/>
      <c r="B652" s="12"/>
      <c r="C652" s="22">
        <v>0</v>
      </c>
      <c r="D652" s="67" t="s">
        <v>60</v>
      </c>
      <c r="E652" s="68"/>
      <c r="F652" s="68"/>
      <c r="G652" s="68" t="str">
        <f>G629</f>
        <v>Valeur pour l'heure maximale de l'année, par unité</v>
      </c>
      <c r="H652" s="68"/>
      <c r="I652" s="68"/>
      <c r="J652" s="68"/>
      <c r="K652" s="68"/>
      <c r="L652" s="68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8"/>
    </row>
    <row r="653" spans="1:27" x14ac:dyDescent="0.25">
      <c r="A653" s="34"/>
      <c r="B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8"/>
    </row>
    <row r="654" spans="1:27" x14ac:dyDescent="0.25">
      <c r="A654" s="34"/>
      <c r="B654" s="12"/>
      <c r="C654" s="64" t="s">
        <v>56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6"/>
      <c r="AA654" s="28"/>
    </row>
    <row r="655" spans="1:27" x14ac:dyDescent="0.25">
      <c r="A655" s="34"/>
      <c r="B655" s="27" t="str">
        <f>B609</f>
        <v>jour V / heure &gt;</v>
      </c>
      <c r="C655" s="55">
        <v>1</v>
      </c>
      <c r="D655" s="55">
        <f>C655+1</f>
        <v>2</v>
      </c>
      <c r="E655" s="55">
        <f t="shared" ref="E655:Y655" si="81">D655+1</f>
        <v>3</v>
      </c>
      <c r="F655" s="55">
        <f t="shared" si="81"/>
        <v>4</v>
      </c>
      <c r="G655" s="55">
        <f t="shared" si="81"/>
        <v>5</v>
      </c>
      <c r="H655" s="55">
        <f t="shared" si="81"/>
        <v>6</v>
      </c>
      <c r="I655" s="55">
        <f t="shared" si="81"/>
        <v>7</v>
      </c>
      <c r="J655" s="55">
        <f t="shared" si="81"/>
        <v>8</v>
      </c>
      <c r="K655" s="55">
        <f t="shared" si="81"/>
        <v>9</v>
      </c>
      <c r="L655" s="55">
        <f t="shared" si="81"/>
        <v>10</v>
      </c>
      <c r="M655" s="55">
        <f t="shared" si="81"/>
        <v>11</v>
      </c>
      <c r="N655" s="55">
        <f t="shared" si="81"/>
        <v>12</v>
      </c>
      <c r="O655" s="55">
        <f t="shared" si="81"/>
        <v>13</v>
      </c>
      <c r="P655" s="55">
        <f t="shared" si="81"/>
        <v>14</v>
      </c>
      <c r="Q655" s="55">
        <f t="shared" si="81"/>
        <v>15</v>
      </c>
      <c r="R655" s="55">
        <f t="shared" si="81"/>
        <v>16</v>
      </c>
      <c r="S655" s="55">
        <f t="shared" si="81"/>
        <v>17</v>
      </c>
      <c r="T655" s="55">
        <f t="shared" si="81"/>
        <v>18</v>
      </c>
      <c r="U655" s="55">
        <f t="shared" si="81"/>
        <v>19</v>
      </c>
      <c r="V655" s="55">
        <f t="shared" si="81"/>
        <v>20</v>
      </c>
      <c r="W655" s="55">
        <f t="shared" si="81"/>
        <v>21</v>
      </c>
      <c r="X655" s="55">
        <f t="shared" si="81"/>
        <v>22</v>
      </c>
      <c r="Y655" s="55">
        <f t="shared" si="81"/>
        <v>23</v>
      </c>
      <c r="Z655" s="55">
        <f>Y655+1</f>
        <v>24</v>
      </c>
      <c r="AA655" s="28"/>
    </row>
    <row r="656" spans="1:27" x14ac:dyDescent="0.25">
      <c r="A656" s="34"/>
      <c r="B656" s="27">
        <v>1</v>
      </c>
      <c r="C656" s="22">
        <v>1</v>
      </c>
      <c r="D656" s="22">
        <v>1</v>
      </c>
      <c r="E656" s="22">
        <v>1</v>
      </c>
      <c r="F656" s="22">
        <v>1</v>
      </c>
      <c r="G656" s="22">
        <v>1</v>
      </c>
      <c r="H656" s="22">
        <v>1</v>
      </c>
      <c r="I656" s="22">
        <v>1</v>
      </c>
      <c r="J656" s="22">
        <v>1</v>
      </c>
      <c r="K656" s="22">
        <v>1</v>
      </c>
      <c r="L656" s="22">
        <v>1</v>
      </c>
      <c r="M656" s="22">
        <v>1</v>
      </c>
      <c r="N656" s="22">
        <v>1</v>
      </c>
      <c r="O656" s="22">
        <v>1</v>
      </c>
      <c r="P656" s="22">
        <v>1</v>
      </c>
      <c r="Q656" s="22">
        <v>1</v>
      </c>
      <c r="R656" s="22">
        <v>1</v>
      </c>
      <c r="S656" s="22">
        <v>1</v>
      </c>
      <c r="T656" s="22">
        <v>1</v>
      </c>
      <c r="U656" s="22">
        <v>1</v>
      </c>
      <c r="V656" s="22">
        <v>1</v>
      </c>
      <c r="W656" s="22">
        <v>1</v>
      </c>
      <c r="X656" s="22">
        <v>1</v>
      </c>
      <c r="Y656" s="22">
        <v>1</v>
      </c>
      <c r="Z656" s="22">
        <v>1</v>
      </c>
      <c r="AA656" s="28"/>
    </row>
    <row r="657" spans="1:27" x14ac:dyDescent="0.25">
      <c r="A657" s="34"/>
      <c r="B657" s="27">
        <f t="shared" ref="B657:B662" si="82">B656+1</f>
        <v>2</v>
      </c>
      <c r="C657" s="22">
        <v>1</v>
      </c>
      <c r="D657" s="22">
        <v>1</v>
      </c>
      <c r="E657" s="22">
        <v>1</v>
      </c>
      <c r="F657" s="22">
        <v>1</v>
      </c>
      <c r="G657" s="22">
        <v>1</v>
      </c>
      <c r="H657" s="22">
        <v>1</v>
      </c>
      <c r="I657" s="22">
        <v>1</v>
      </c>
      <c r="J657" s="22">
        <v>1</v>
      </c>
      <c r="K657" s="22">
        <v>1</v>
      </c>
      <c r="L657" s="22">
        <v>1</v>
      </c>
      <c r="M657" s="22">
        <v>1</v>
      </c>
      <c r="N657" s="22">
        <v>1</v>
      </c>
      <c r="O657" s="22">
        <v>1</v>
      </c>
      <c r="P657" s="22">
        <v>1</v>
      </c>
      <c r="Q657" s="22">
        <v>1</v>
      </c>
      <c r="R657" s="22">
        <v>1</v>
      </c>
      <c r="S657" s="22">
        <v>1</v>
      </c>
      <c r="T657" s="22">
        <v>1</v>
      </c>
      <c r="U657" s="22">
        <v>1</v>
      </c>
      <c r="V657" s="22">
        <v>1</v>
      </c>
      <c r="W657" s="22">
        <v>1</v>
      </c>
      <c r="X657" s="22">
        <v>1</v>
      </c>
      <c r="Y657" s="22">
        <v>1</v>
      </c>
      <c r="Z657" s="22">
        <v>1</v>
      </c>
      <c r="AA657" s="28"/>
    </row>
    <row r="658" spans="1:27" x14ac:dyDescent="0.25">
      <c r="A658" s="34"/>
      <c r="B658" s="27">
        <f t="shared" si="82"/>
        <v>3</v>
      </c>
      <c r="C658" s="22">
        <v>1</v>
      </c>
      <c r="D658" s="22">
        <v>1</v>
      </c>
      <c r="E658" s="22">
        <v>1</v>
      </c>
      <c r="F658" s="22">
        <v>1</v>
      </c>
      <c r="G658" s="22">
        <v>1</v>
      </c>
      <c r="H658" s="22">
        <v>1</v>
      </c>
      <c r="I658" s="22">
        <v>1</v>
      </c>
      <c r="J658" s="22">
        <v>1</v>
      </c>
      <c r="K658" s="22">
        <v>1</v>
      </c>
      <c r="L658" s="22">
        <v>1</v>
      </c>
      <c r="M658" s="22">
        <v>1</v>
      </c>
      <c r="N658" s="22">
        <v>1</v>
      </c>
      <c r="O658" s="22">
        <v>1</v>
      </c>
      <c r="P658" s="22">
        <v>1</v>
      </c>
      <c r="Q658" s="22">
        <v>1</v>
      </c>
      <c r="R658" s="22">
        <v>1</v>
      </c>
      <c r="S658" s="22">
        <v>1</v>
      </c>
      <c r="T658" s="22">
        <v>1</v>
      </c>
      <c r="U658" s="22">
        <v>1</v>
      </c>
      <c r="V658" s="22">
        <v>1</v>
      </c>
      <c r="W658" s="22">
        <v>1</v>
      </c>
      <c r="X658" s="22">
        <v>1</v>
      </c>
      <c r="Y658" s="22">
        <v>1</v>
      </c>
      <c r="Z658" s="22">
        <v>1</v>
      </c>
      <c r="AA658" s="28"/>
    </row>
    <row r="659" spans="1:27" x14ac:dyDescent="0.25">
      <c r="A659" s="34"/>
      <c r="B659" s="27">
        <f t="shared" si="82"/>
        <v>4</v>
      </c>
      <c r="C659" s="22">
        <v>1</v>
      </c>
      <c r="D659" s="22">
        <v>1</v>
      </c>
      <c r="E659" s="22">
        <v>1</v>
      </c>
      <c r="F659" s="22">
        <v>1</v>
      </c>
      <c r="G659" s="22">
        <v>1</v>
      </c>
      <c r="H659" s="22">
        <v>1</v>
      </c>
      <c r="I659" s="22">
        <v>1</v>
      </c>
      <c r="J659" s="22">
        <v>1</v>
      </c>
      <c r="K659" s="22">
        <v>1</v>
      </c>
      <c r="L659" s="22">
        <v>1</v>
      </c>
      <c r="M659" s="22">
        <v>1</v>
      </c>
      <c r="N659" s="22">
        <v>1</v>
      </c>
      <c r="O659" s="22">
        <v>1</v>
      </c>
      <c r="P659" s="22">
        <v>1</v>
      </c>
      <c r="Q659" s="22">
        <v>1</v>
      </c>
      <c r="R659" s="22">
        <v>1</v>
      </c>
      <c r="S659" s="22">
        <v>1</v>
      </c>
      <c r="T659" s="22">
        <v>1</v>
      </c>
      <c r="U659" s="22">
        <v>1</v>
      </c>
      <c r="V659" s="22">
        <v>1</v>
      </c>
      <c r="W659" s="22">
        <v>1</v>
      </c>
      <c r="X659" s="22">
        <v>1</v>
      </c>
      <c r="Y659" s="22">
        <v>1</v>
      </c>
      <c r="Z659" s="22">
        <v>1</v>
      </c>
      <c r="AA659" s="28"/>
    </row>
    <row r="660" spans="1:27" x14ac:dyDescent="0.25">
      <c r="A660" s="34"/>
      <c r="B660" s="27">
        <f t="shared" si="82"/>
        <v>5</v>
      </c>
      <c r="C660" s="22">
        <v>1</v>
      </c>
      <c r="D660" s="22">
        <v>1</v>
      </c>
      <c r="E660" s="22">
        <v>1</v>
      </c>
      <c r="F660" s="22">
        <v>1</v>
      </c>
      <c r="G660" s="22">
        <v>1</v>
      </c>
      <c r="H660" s="22">
        <v>1</v>
      </c>
      <c r="I660" s="22">
        <v>1</v>
      </c>
      <c r="J660" s="22">
        <v>1</v>
      </c>
      <c r="K660" s="22">
        <v>1</v>
      </c>
      <c r="L660" s="22">
        <v>1</v>
      </c>
      <c r="M660" s="22">
        <v>1</v>
      </c>
      <c r="N660" s="22">
        <v>1</v>
      </c>
      <c r="O660" s="22">
        <v>1</v>
      </c>
      <c r="P660" s="22">
        <v>1</v>
      </c>
      <c r="Q660" s="22">
        <v>1</v>
      </c>
      <c r="R660" s="22">
        <v>1</v>
      </c>
      <c r="S660" s="22">
        <v>1</v>
      </c>
      <c r="T660" s="22">
        <v>1</v>
      </c>
      <c r="U660" s="22">
        <v>1</v>
      </c>
      <c r="V660" s="22">
        <v>1</v>
      </c>
      <c r="W660" s="22">
        <v>1</v>
      </c>
      <c r="X660" s="22">
        <v>1</v>
      </c>
      <c r="Y660" s="22">
        <v>1</v>
      </c>
      <c r="Z660" s="22">
        <v>1</v>
      </c>
      <c r="AA660" s="28"/>
    </row>
    <row r="661" spans="1:27" x14ac:dyDescent="0.25">
      <c r="A661" s="34"/>
      <c r="B661" s="27">
        <f t="shared" si="82"/>
        <v>6</v>
      </c>
      <c r="C661" s="22">
        <v>1</v>
      </c>
      <c r="D661" s="22">
        <v>1</v>
      </c>
      <c r="E661" s="22">
        <v>1</v>
      </c>
      <c r="F661" s="22">
        <v>1</v>
      </c>
      <c r="G661" s="22">
        <v>1</v>
      </c>
      <c r="H661" s="22">
        <v>1</v>
      </c>
      <c r="I661" s="22">
        <v>1</v>
      </c>
      <c r="J661" s="22">
        <v>1</v>
      </c>
      <c r="K661" s="22">
        <v>1</v>
      </c>
      <c r="L661" s="22">
        <v>1</v>
      </c>
      <c r="M661" s="22">
        <v>1</v>
      </c>
      <c r="N661" s="22">
        <v>1</v>
      </c>
      <c r="O661" s="22">
        <v>1</v>
      </c>
      <c r="P661" s="22">
        <v>1</v>
      </c>
      <c r="Q661" s="22">
        <v>1</v>
      </c>
      <c r="R661" s="22">
        <v>1</v>
      </c>
      <c r="S661" s="22">
        <v>1</v>
      </c>
      <c r="T661" s="22">
        <v>1</v>
      </c>
      <c r="U661" s="22">
        <v>1</v>
      </c>
      <c r="V661" s="22">
        <v>1</v>
      </c>
      <c r="W661" s="22">
        <v>1</v>
      </c>
      <c r="X661" s="22">
        <v>1</v>
      </c>
      <c r="Y661" s="22">
        <v>1</v>
      </c>
      <c r="Z661" s="22">
        <v>1</v>
      </c>
      <c r="AA661" s="28"/>
    </row>
    <row r="662" spans="1:27" x14ac:dyDescent="0.25">
      <c r="A662" s="34"/>
      <c r="B662" s="27">
        <f t="shared" si="82"/>
        <v>7</v>
      </c>
      <c r="C662" s="22">
        <v>1</v>
      </c>
      <c r="D662" s="22">
        <v>1</v>
      </c>
      <c r="E662" s="22">
        <v>1</v>
      </c>
      <c r="F662" s="22">
        <v>1</v>
      </c>
      <c r="G662" s="22">
        <v>1</v>
      </c>
      <c r="H662" s="22">
        <v>1</v>
      </c>
      <c r="I662" s="22">
        <v>1</v>
      </c>
      <c r="J662" s="22">
        <v>1</v>
      </c>
      <c r="K662" s="22">
        <v>1</v>
      </c>
      <c r="L662" s="22">
        <v>1</v>
      </c>
      <c r="M662" s="22">
        <v>1</v>
      </c>
      <c r="N662" s="22">
        <v>1</v>
      </c>
      <c r="O662" s="22">
        <v>1</v>
      </c>
      <c r="P662" s="22">
        <v>1</v>
      </c>
      <c r="Q662" s="22">
        <v>1</v>
      </c>
      <c r="R662" s="22">
        <v>1</v>
      </c>
      <c r="S662" s="22">
        <v>1</v>
      </c>
      <c r="T662" s="22">
        <v>1</v>
      </c>
      <c r="U662" s="22">
        <v>1</v>
      </c>
      <c r="V662" s="22">
        <v>1</v>
      </c>
      <c r="W662" s="22">
        <v>1</v>
      </c>
      <c r="X662" s="22">
        <v>1</v>
      </c>
      <c r="Y662" s="22">
        <v>1</v>
      </c>
      <c r="Z662" s="22">
        <v>1</v>
      </c>
      <c r="AA662" s="28"/>
    </row>
    <row r="663" spans="1:27" x14ac:dyDescent="0.25">
      <c r="A663" s="34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28"/>
    </row>
    <row r="664" spans="1:27" x14ac:dyDescent="0.25">
      <c r="A664" s="34"/>
      <c r="C664" s="64" t="s">
        <v>49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6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28"/>
    </row>
    <row r="665" spans="1:27" x14ac:dyDescent="0.25">
      <c r="A665" s="34"/>
      <c r="B665" s="27" t="s">
        <v>93</v>
      </c>
      <c r="C665" s="55">
        <v>1</v>
      </c>
      <c r="D665" s="55">
        <f>C665+1</f>
        <v>2</v>
      </c>
      <c r="E665" s="55">
        <f t="shared" ref="E665:N665" si="83">D665+1</f>
        <v>3</v>
      </c>
      <c r="F665" s="55">
        <f t="shared" si="83"/>
        <v>4</v>
      </c>
      <c r="G665" s="55">
        <f t="shared" si="83"/>
        <v>5</v>
      </c>
      <c r="H665" s="55">
        <f t="shared" si="83"/>
        <v>6</v>
      </c>
      <c r="I665" s="55">
        <f t="shared" si="83"/>
        <v>7</v>
      </c>
      <c r="J665" s="55">
        <f t="shared" si="83"/>
        <v>8</v>
      </c>
      <c r="K665" s="55">
        <f t="shared" si="83"/>
        <v>9</v>
      </c>
      <c r="L665" s="55">
        <f t="shared" si="83"/>
        <v>10</v>
      </c>
      <c r="M665" s="55">
        <f t="shared" si="83"/>
        <v>11</v>
      </c>
      <c r="N665" s="55">
        <f t="shared" si="83"/>
        <v>12</v>
      </c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8"/>
    </row>
    <row r="666" spans="1:27" x14ac:dyDescent="0.25">
      <c r="A666" s="34"/>
      <c r="B666" s="27">
        <v>1</v>
      </c>
      <c r="C666" s="22">
        <v>1</v>
      </c>
      <c r="D666" s="22">
        <v>1</v>
      </c>
      <c r="E666" s="22">
        <v>1</v>
      </c>
      <c r="F666" s="22">
        <v>1</v>
      </c>
      <c r="G666" s="22">
        <v>1</v>
      </c>
      <c r="H666" s="22">
        <v>1</v>
      </c>
      <c r="I666" s="22">
        <v>1</v>
      </c>
      <c r="J666" s="22">
        <v>1</v>
      </c>
      <c r="K666" s="22">
        <v>1</v>
      </c>
      <c r="L666" s="22">
        <v>1</v>
      </c>
      <c r="M666" s="22">
        <v>1</v>
      </c>
      <c r="N666" s="22">
        <v>1</v>
      </c>
      <c r="O666" s="12"/>
      <c r="P666" s="12"/>
      <c r="Q666" s="35"/>
      <c r="R666" s="12"/>
      <c r="S666" s="12"/>
      <c r="T666" s="12"/>
      <c r="U666" s="12"/>
      <c r="V666" s="12"/>
      <c r="W666" s="12"/>
      <c r="X666" s="12"/>
      <c r="Y666" s="12"/>
      <c r="Z666" s="12"/>
      <c r="AA666" s="28"/>
    </row>
    <row r="667" spans="1:27" x14ac:dyDescent="0.25">
      <c r="A667" s="34"/>
      <c r="B667" s="27">
        <v>2</v>
      </c>
      <c r="C667" s="22">
        <v>1</v>
      </c>
      <c r="D667" s="22">
        <v>1</v>
      </c>
      <c r="E667" s="22">
        <v>1</v>
      </c>
      <c r="F667" s="22">
        <v>1</v>
      </c>
      <c r="G667" s="22">
        <v>1</v>
      </c>
      <c r="H667" s="22">
        <v>1</v>
      </c>
      <c r="I667" s="22">
        <v>1</v>
      </c>
      <c r="J667" s="22">
        <v>1</v>
      </c>
      <c r="K667" s="22">
        <v>1</v>
      </c>
      <c r="L667" s="22">
        <v>1</v>
      </c>
      <c r="M667" s="22">
        <v>1</v>
      </c>
      <c r="N667" s="22">
        <v>1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8"/>
    </row>
    <row r="668" spans="1:27" x14ac:dyDescent="0.25">
      <c r="A668" s="34"/>
      <c r="B668" s="27">
        <v>3</v>
      </c>
      <c r="C668" s="22">
        <v>1</v>
      </c>
      <c r="D668" s="22">
        <v>1</v>
      </c>
      <c r="E668" s="22">
        <v>1</v>
      </c>
      <c r="F668" s="22">
        <v>1</v>
      </c>
      <c r="G668" s="22">
        <v>1</v>
      </c>
      <c r="H668" s="22">
        <v>1</v>
      </c>
      <c r="I668" s="22">
        <v>1</v>
      </c>
      <c r="J668" s="22">
        <v>1</v>
      </c>
      <c r="K668" s="22">
        <v>1</v>
      </c>
      <c r="L668" s="22">
        <v>1</v>
      </c>
      <c r="M668" s="22">
        <v>1</v>
      </c>
      <c r="N668" s="22">
        <v>1</v>
      </c>
      <c r="O668" s="12"/>
      <c r="P668" s="12"/>
      <c r="Q668" s="35"/>
      <c r="R668" s="12"/>
      <c r="S668" s="12"/>
      <c r="T668" s="12"/>
      <c r="U668" s="12"/>
      <c r="V668" s="12"/>
      <c r="W668" s="12"/>
      <c r="X668" s="12"/>
      <c r="Y668" s="12"/>
      <c r="Z668" s="12"/>
      <c r="AA668" s="28"/>
    </row>
    <row r="669" spans="1:27" x14ac:dyDescent="0.25">
      <c r="A669" s="34"/>
      <c r="B669" s="27">
        <v>4</v>
      </c>
      <c r="C669" s="22">
        <v>1</v>
      </c>
      <c r="D669" s="22">
        <v>1</v>
      </c>
      <c r="E669" s="22">
        <v>1</v>
      </c>
      <c r="F669" s="22">
        <v>1</v>
      </c>
      <c r="G669" s="22">
        <v>1</v>
      </c>
      <c r="H669" s="22">
        <v>1</v>
      </c>
      <c r="I669" s="22">
        <v>1</v>
      </c>
      <c r="J669" s="22">
        <v>1</v>
      </c>
      <c r="K669" s="22">
        <v>1</v>
      </c>
      <c r="L669" s="22">
        <v>1</v>
      </c>
      <c r="M669" s="22">
        <v>1</v>
      </c>
      <c r="N669" s="22">
        <v>1</v>
      </c>
      <c r="O669" s="12"/>
      <c r="P669" s="12"/>
      <c r="Q669" s="35"/>
      <c r="R669" s="12"/>
      <c r="S669" s="12"/>
      <c r="T669" s="12"/>
      <c r="U669" s="12"/>
      <c r="V669" s="12"/>
      <c r="W669" s="12"/>
      <c r="X669" s="12"/>
      <c r="Y669" s="12"/>
      <c r="Z669" s="12"/>
      <c r="AA669" s="28"/>
    </row>
    <row r="670" spans="1:27" x14ac:dyDescent="0.25">
      <c r="A670" s="34"/>
      <c r="B670" s="27">
        <v>5</v>
      </c>
      <c r="D670" s="12"/>
      <c r="E670" s="22">
        <v>1</v>
      </c>
      <c r="F670" s="12"/>
      <c r="G670" s="22">
        <v>1</v>
      </c>
      <c r="H670" s="12"/>
      <c r="I670" s="12"/>
      <c r="J670" s="22">
        <v>1</v>
      </c>
      <c r="K670" s="12"/>
      <c r="L670" s="12"/>
      <c r="M670" s="22">
        <v>1</v>
      </c>
      <c r="N670" s="12"/>
      <c r="O670" s="12"/>
      <c r="P670" s="12"/>
      <c r="Q670" s="35"/>
      <c r="R670" s="12"/>
      <c r="S670" s="12"/>
      <c r="T670" s="12"/>
      <c r="U670" s="12"/>
      <c r="V670" s="12"/>
      <c r="W670" s="12"/>
      <c r="X670" s="12"/>
      <c r="Y670" s="12"/>
      <c r="Z670" s="12"/>
      <c r="AA670" s="28"/>
    </row>
    <row r="671" spans="1:27" x14ac:dyDescent="0.25">
      <c r="A671" s="4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4"/>
    </row>
    <row r="673" spans="1:27" x14ac:dyDescent="0.25">
      <c r="A673" s="12"/>
      <c r="B673" s="103" t="s">
        <v>85</v>
      </c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2"/>
    </row>
    <row r="674" spans="1:27" x14ac:dyDescent="0.25">
      <c r="A674" s="4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46"/>
    </row>
    <row r="675" spans="1:27" x14ac:dyDescent="0.25">
      <c r="A675" s="34"/>
      <c r="B675" s="47" t="s">
        <v>38</v>
      </c>
      <c r="C675" s="82" t="s">
        <v>197</v>
      </c>
      <c r="D675" s="83"/>
      <c r="E675" s="83"/>
      <c r="F675" s="83"/>
      <c r="G675" s="83"/>
      <c r="H675" s="83"/>
      <c r="I675" s="61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28"/>
    </row>
    <row r="676" spans="1:27" ht="15" customHeight="1" x14ac:dyDescent="0.25">
      <c r="A676" s="34"/>
      <c r="B676" s="47" t="s">
        <v>70</v>
      </c>
      <c r="C676" s="49">
        <v>0.15</v>
      </c>
      <c r="D676" s="84" t="s">
        <v>40</v>
      </c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12"/>
      <c r="X676" s="12"/>
      <c r="Y676" s="12"/>
      <c r="Z676" s="12"/>
      <c r="AA676" s="28"/>
    </row>
    <row r="677" spans="1:27" ht="15" customHeight="1" x14ac:dyDescent="0.25">
      <c r="A677" s="34"/>
      <c r="B677" s="12"/>
      <c r="C677" s="41"/>
      <c r="D677" s="86" t="s">
        <v>99</v>
      </c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12"/>
      <c r="X677" s="12"/>
      <c r="Y677" s="12"/>
      <c r="Z677" s="12"/>
      <c r="AA677" s="28"/>
    </row>
    <row r="678" spans="1:27" x14ac:dyDescent="0.25">
      <c r="A678" s="34"/>
      <c r="B678" s="87" t="s">
        <v>42</v>
      </c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9"/>
      <c r="AA678" s="28"/>
    </row>
    <row r="679" spans="1:27" x14ac:dyDescent="0.25">
      <c r="A679" s="34"/>
      <c r="B679" s="12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12"/>
      <c r="X679" s="12"/>
      <c r="Y679" s="12"/>
      <c r="Z679" s="12"/>
      <c r="AA679" s="28"/>
    </row>
    <row r="680" spans="1:27" x14ac:dyDescent="0.25">
      <c r="A680" s="34"/>
      <c r="B680" s="12" t="s">
        <v>43</v>
      </c>
      <c r="C680" s="51">
        <v>0.4</v>
      </c>
      <c r="D680" s="73" t="s">
        <v>71</v>
      </c>
      <c r="E680" s="79"/>
      <c r="F680" s="12"/>
      <c r="G680" s="60" t="s">
        <v>156</v>
      </c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12"/>
      <c r="S680" s="12"/>
      <c r="T680" s="12"/>
      <c r="U680" s="12"/>
      <c r="V680" s="12"/>
      <c r="W680" s="12"/>
      <c r="X680" s="12"/>
      <c r="Y680" s="12"/>
      <c r="Z680" s="12"/>
      <c r="AA680" s="28"/>
    </row>
    <row r="681" spans="1:27" x14ac:dyDescent="0.25">
      <c r="A681" s="34"/>
      <c r="B681" s="12"/>
      <c r="C681" s="51">
        <v>105</v>
      </c>
      <c r="D681" s="67" t="s">
        <v>78</v>
      </c>
      <c r="E681" s="68"/>
      <c r="F681" s="12"/>
      <c r="G681" s="60" t="s">
        <v>64</v>
      </c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12"/>
      <c r="S681" s="12"/>
      <c r="T681" s="12"/>
      <c r="U681" s="12"/>
      <c r="V681" s="12"/>
      <c r="W681" s="12"/>
      <c r="X681" s="12"/>
      <c r="Y681" s="12"/>
      <c r="Z681" s="12"/>
      <c r="AA681" s="28"/>
    </row>
    <row r="682" spans="1:27" x14ac:dyDescent="0.25">
      <c r="A682" s="34"/>
      <c r="B682" s="12"/>
      <c r="C682" s="51">
        <v>5.5E-2</v>
      </c>
      <c r="D682" s="67" t="s">
        <v>79</v>
      </c>
      <c r="E682" s="68"/>
      <c r="F682" s="12"/>
      <c r="G682" s="60" t="s">
        <v>65</v>
      </c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12"/>
      <c r="S682" s="12"/>
      <c r="T682" s="12"/>
      <c r="U682" s="12"/>
      <c r="V682" s="12"/>
      <c r="W682" s="12"/>
      <c r="X682" s="12"/>
      <c r="Y682" s="12"/>
      <c r="Z682" s="12"/>
      <c r="AA682" s="28"/>
    </row>
    <row r="683" spans="1:27" x14ac:dyDescent="0.25">
      <c r="A683" s="34"/>
      <c r="B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28"/>
    </row>
    <row r="684" spans="1:27" x14ac:dyDescent="0.25">
      <c r="A684" s="34"/>
      <c r="B684" s="12"/>
      <c r="C684" s="64" t="s">
        <v>157</v>
      </c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6"/>
      <c r="AA684" s="28"/>
    </row>
    <row r="685" spans="1:27" x14ac:dyDescent="0.25">
      <c r="A685" s="34"/>
      <c r="B685" s="26" t="s">
        <v>19</v>
      </c>
      <c r="C685" s="55">
        <v>1</v>
      </c>
      <c r="D685" s="55">
        <f>C685+1</f>
        <v>2</v>
      </c>
      <c r="E685" s="55">
        <f t="shared" ref="E685:Y685" si="84">D685+1</f>
        <v>3</v>
      </c>
      <c r="F685" s="55">
        <f t="shared" si="84"/>
        <v>4</v>
      </c>
      <c r="G685" s="55">
        <f t="shared" si="84"/>
        <v>5</v>
      </c>
      <c r="H685" s="55">
        <f t="shared" si="84"/>
        <v>6</v>
      </c>
      <c r="I685" s="55">
        <f t="shared" si="84"/>
        <v>7</v>
      </c>
      <c r="J685" s="55">
        <f t="shared" si="84"/>
        <v>8</v>
      </c>
      <c r="K685" s="55">
        <f t="shared" si="84"/>
        <v>9</v>
      </c>
      <c r="L685" s="55">
        <f t="shared" si="84"/>
        <v>10</v>
      </c>
      <c r="M685" s="55">
        <f t="shared" si="84"/>
        <v>11</v>
      </c>
      <c r="N685" s="55">
        <f t="shared" si="84"/>
        <v>12</v>
      </c>
      <c r="O685" s="55">
        <f t="shared" si="84"/>
        <v>13</v>
      </c>
      <c r="P685" s="55">
        <f t="shared" si="84"/>
        <v>14</v>
      </c>
      <c r="Q685" s="55">
        <f t="shared" si="84"/>
        <v>15</v>
      </c>
      <c r="R685" s="55">
        <f t="shared" si="84"/>
        <v>16</v>
      </c>
      <c r="S685" s="55">
        <f t="shared" si="84"/>
        <v>17</v>
      </c>
      <c r="T685" s="55">
        <f t="shared" si="84"/>
        <v>18</v>
      </c>
      <c r="U685" s="55">
        <f t="shared" si="84"/>
        <v>19</v>
      </c>
      <c r="V685" s="55">
        <f t="shared" si="84"/>
        <v>20</v>
      </c>
      <c r="W685" s="55">
        <f t="shared" si="84"/>
        <v>21</v>
      </c>
      <c r="X685" s="55">
        <f t="shared" si="84"/>
        <v>22</v>
      </c>
      <c r="Y685" s="55">
        <f t="shared" si="84"/>
        <v>23</v>
      </c>
      <c r="Z685" s="55">
        <f>Y685+1</f>
        <v>24</v>
      </c>
      <c r="AA685" s="28"/>
    </row>
    <row r="686" spans="1:27" x14ac:dyDescent="0.25">
      <c r="A686" s="34"/>
      <c r="B686" s="27">
        <v>1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0.56999999999999995</v>
      </c>
      <c r="L686" s="22">
        <v>1</v>
      </c>
      <c r="M686" s="22">
        <v>1</v>
      </c>
      <c r="N686" s="22">
        <v>1</v>
      </c>
      <c r="O686" s="22">
        <v>0.56999999999999995</v>
      </c>
      <c r="P686" s="22">
        <v>0.56999999999999995</v>
      </c>
      <c r="Q686" s="22">
        <v>1</v>
      </c>
      <c r="R686" s="22">
        <v>1</v>
      </c>
      <c r="S686" s="22">
        <v>1</v>
      </c>
      <c r="T686" s="22">
        <v>1</v>
      </c>
      <c r="U686" s="22">
        <v>0.56999999999999995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8"/>
    </row>
    <row r="687" spans="1:27" x14ac:dyDescent="0.25">
      <c r="A687" s="34"/>
      <c r="B687" s="27">
        <f t="shared" ref="B687:B692" si="85">B686+1</f>
        <v>2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0.56999999999999995</v>
      </c>
      <c r="L687" s="22">
        <v>1</v>
      </c>
      <c r="M687" s="22">
        <v>1</v>
      </c>
      <c r="N687" s="22">
        <v>1</v>
      </c>
      <c r="O687" s="22">
        <v>0.56999999999999995</v>
      </c>
      <c r="P687" s="22">
        <v>0.56999999999999995</v>
      </c>
      <c r="Q687" s="22">
        <v>1</v>
      </c>
      <c r="R687" s="22">
        <v>1</v>
      </c>
      <c r="S687" s="22">
        <v>1</v>
      </c>
      <c r="T687" s="22">
        <v>1</v>
      </c>
      <c r="U687" s="22">
        <v>0.56999999999999995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8"/>
    </row>
    <row r="688" spans="1:27" x14ac:dyDescent="0.25">
      <c r="A688" s="34"/>
      <c r="B688" s="27">
        <f t="shared" si="85"/>
        <v>3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0.56999999999999995</v>
      </c>
      <c r="L688" s="22">
        <v>1</v>
      </c>
      <c r="M688" s="22">
        <v>1</v>
      </c>
      <c r="N688" s="22">
        <v>1</v>
      </c>
      <c r="O688" s="22">
        <v>0.56999999999999995</v>
      </c>
      <c r="P688" s="22">
        <v>0.56999999999999995</v>
      </c>
      <c r="Q688" s="22">
        <v>1</v>
      </c>
      <c r="R688" s="22">
        <v>1</v>
      </c>
      <c r="S688" s="22">
        <v>1</v>
      </c>
      <c r="T688" s="22">
        <v>1</v>
      </c>
      <c r="U688" s="22">
        <v>0.56999999999999995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8"/>
    </row>
    <row r="689" spans="1:27" x14ac:dyDescent="0.25">
      <c r="A689" s="34"/>
      <c r="B689" s="27">
        <f t="shared" si="85"/>
        <v>4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0.56999999999999995</v>
      </c>
      <c r="L689" s="22">
        <v>1</v>
      </c>
      <c r="M689" s="22">
        <v>1</v>
      </c>
      <c r="N689" s="22">
        <v>1</v>
      </c>
      <c r="O689" s="22">
        <v>0.56999999999999995</v>
      </c>
      <c r="P689" s="22">
        <v>0.56999999999999995</v>
      </c>
      <c r="Q689" s="22">
        <v>1</v>
      </c>
      <c r="R689" s="22">
        <v>1</v>
      </c>
      <c r="S689" s="22">
        <v>1</v>
      </c>
      <c r="T689" s="22">
        <v>1</v>
      </c>
      <c r="U689" s="22">
        <v>0.56999999999999995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8"/>
    </row>
    <row r="690" spans="1:27" x14ac:dyDescent="0.25">
      <c r="A690" s="34"/>
      <c r="B690" s="27">
        <f t="shared" si="85"/>
        <v>5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0.56999999999999995</v>
      </c>
      <c r="L690" s="22">
        <v>1</v>
      </c>
      <c r="M690" s="22">
        <v>1</v>
      </c>
      <c r="N690" s="22">
        <v>1</v>
      </c>
      <c r="O690" s="22">
        <v>0.56999999999999995</v>
      </c>
      <c r="P690" s="22">
        <v>0.56999999999999995</v>
      </c>
      <c r="Q690" s="22">
        <v>1</v>
      </c>
      <c r="R690" s="22">
        <v>1</v>
      </c>
      <c r="S690" s="22">
        <v>1</v>
      </c>
      <c r="T690" s="22">
        <v>1</v>
      </c>
      <c r="U690" s="22">
        <v>0.56999999999999995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8"/>
    </row>
    <row r="691" spans="1:27" x14ac:dyDescent="0.25">
      <c r="A691" s="34"/>
      <c r="B691" s="27">
        <f t="shared" si="85"/>
        <v>6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0.56999999999999995</v>
      </c>
      <c r="L691" s="22">
        <v>1</v>
      </c>
      <c r="M691" s="22">
        <v>1</v>
      </c>
      <c r="N691" s="22">
        <v>1</v>
      </c>
      <c r="O691" s="22">
        <v>0.56999999999999995</v>
      </c>
      <c r="P691" s="22">
        <v>0.56999999999999995</v>
      </c>
      <c r="Q691" s="22">
        <v>1</v>
      </c>
      <c r="R691" s="22">
        <v>1</v>
      </c>
      <c r="S691" s="22">
        <v>1</v>
      </c>
      <c r="T691" s="22">
        <v>1</v>
      </c>
      <c r="U691" s="22">
        <v>0.56999999999999995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8"/>
    </row>
    <row r="692" spans="1:27" x14ac:dyDescent="0.25">
      <c r="A692" s="34"/>
      <c r="B692" s="27">
        <f t="shared" si="85"/>
        <v>7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0.56999999999999995</v>
      </c>
      <c r="L692" s="22">
        <v>1</v>
      </c>
      <c r="M692" s="22">
        <v>1</v>
      </c>
      <c r="N692" s="22">
        <v>1</v>
      </c>
      <c r="O692" s="22">
        <v>0.56999999999999995</v>
      </c>
      <c r="P692" s="22">
        <v>0.56999999999999995</v>
      </c>
      <c r="Q692" s="22">
        <v>1</v>
      </c>
      <c r="R692" s="22">
        <v>1</v>
      </c>
      <c r="S692" s="22">
        <v>1</v>
      </c>
      <c r="T692" s="22">
        <v>1</v>
      </c>
      <c r="U692" s="22">
        <v>0.56999999999999995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8"/>
    </row>
    <row r="693" spans="1:27" x14ac:dyDescent="0.25">
      <c r="A693" s="34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28"/>
    </row>
    <row r="694" spans="1:27" x14ac:dyDescent="0.25">
      <c r="A694" s="34"/>
      <c r="C694" s="64" t="s">
        <v>49</v>
      </c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6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28"/>
    </row>
    <row r="695" spans="1:27" x14ac:dyDescent="0.25">
      <c r="A695" s="34"/>
      <c r="B695" s="26" t="s">
        <v>93</v>
      </c>
      <c r="C695" s="29">
        <v>1</v>
      </c>
      <c r="D695" s="55">
        <f>C695+1</f>
        <v>2</v>
      </c>
      <c r="E695" s="55">
        <f t="shared" ref="E695:N695" si="86">D695+1</f>
        <v>3</v>
      </c>
      <c r="F695" s="55">
        <f t="shared" si="86"/>
        <v>4</v>
      </c>
      <c r="G695" s="55">
        <f t="shared" si="86"/>
        <v>5</v>
      </c>
      <c r="H695" s="55">
        <f t="shared" si="86"/>
        <v>6</v>
      </c>
      <c r="I695" s="55">
        <f t="shared" si="86"/>
        <v>7</v>
      </c>
      <c r="J695" s="55">
        <f t="shared" si="86"/>
        <v>8</v>
      </c>
      <c r="K695" s="55">
        <f t="shared" si="86"/>
        <v>9</v>
      </c>
      <c r="L695" s="55">
        <f t="shared" si="86"/>
        <v>10</v>
      </c>
      <c r="M695" s="55">
        <f t="shared" si="86"/>
        <v>11</v>
      </c>
      <c r="N695" s="55">
        <f t="shared" si="86"/>
        <v>12</v>
      </c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28"/>
    </row>
    <row r="696" spans="1:27" x14ac:dyDescent="0.25">
      <c r="A696" s="34"/>
      <c r="B696" s="27">
        <v>1</v>
      </c>
      <c r="C696" s="52">
        <v>1</v>
      </c>
      <c r="D696" s="22">
        <v>1</v>
      </c>
      <c r="E696" s="22">
        <v>1</v>
      </c>
      <c r="F696" s="22">
        <v>1</v>
      </c>
      <c r="G696" s="22">
        <v>1</v>
      </c>
      <c r="H696" s="22">
        <v>1</v>
      </c>
      <c r="I696" s="22">
        <v>1</v>
      </c>
      <c r="J696" s="22">
        <v>1</v>
      </c>
      <c r="K696" s="22">
        <v>1</v>
      </c>
      <c r="L696" s="22">
        <v>1</v>
      </c>
      <c r="M696" s="22">
        <v>1</v>
      </c>
      <c r="N696" s="22">
        <v>1</v>
      </c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28"/>
    </row>
    <row r="697" spans="1:27" x14ac:dyDescent="0.25">
      <c r="A697" s="34"/>
      <c r="B697" s="27">
        <v>2</v>
      </c>
      <c r="C697" s="52">
        <v>1</v>
      </c>
      <c r="D697" s="22">
        <v>1</v>
      </c>
      <c r="E697" s="22">
        <v>1</v>
      </c>
      <c r="F697" s="22">
        <v>1</v>
      </c>
      <c r="G697" s="22">
        <v>1</v>
      </c>
      <c r="H697" s="22">
        <v>1</v>
      </c>
      <c r="I697" s="22">
        <v>1</v>
      </c>
      <c r="J697" s="22">
        <v>1</v>
      </c>
      <c r="K697" s="22">
        <v>1</v>
      </c>
      <c r="L697" s="22">
        <v>1</v>
      </c>
      <c r="M697" s="22">
        <v>1</v>
      </c>
      <c r="N697" s="22">
        <v>1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28"/>
    </row>
    <row r="698" spans="1:27" x14ac:dyDescent="0.25">
      <c r="A698" s="34"/>
      <c r="B698" s="27">
        <v>3</v>
      </c>
      <c r="C698" s="52">
        <v>1</v>
      </c>
      <c r="D698" s="22">
        <v>1</v>
      </c>
      <c r="E698" s="22">
        <v>1</v>
      </c>
      <c r="F698" s="22">
        <v>1</v>
      </c>
      <c r="G698" s="22">
        <v>1</v>
      </c>
      <c r="H698" s="22">
        <v>1</v>
      </c>
      <c r="I698" s="22">
        <v>1</v>
      </c>
      <c r="J698" s="22">
        <v>1</v>
      </c>
      <c r="K698" s="22">
        <v>1</v>
      </c>
      <c r="L698" s="22">
        <v>1</v>
      </c>
      <c r="M698" s="22">
        <v>1</v>
      </c>
      <c r="N698" s="22">
        <v>1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28"/>
    </row>
    <row r="699" spans="1:27" x14ac:dyDescent="0.25">
      <c r="A699" s="34"/>
      <c r="B699" s="27">
        <v>4</v>
      </c>
      <c r="C699" s="52">
        <v>1</v>
      </c>
      <c r="D699" s="22">
        <v>1</v>
      </c>
      <c r="E699" s="22">
        <v>1</v>
      </c>
      <c r="F699" s="22">
        <v>1</v>
      </c>
      <c r="G699" s="22">
        <v>1</v>
      </c>
      <c r="H699" s="22">
        <v>1</v>
      </c>
      <c r="I699" s="22">
        <v>1</v>
      </c>
      <c r="J699" s="22">
        <v>1</v>
      </c>
      <c r="K699" s="22">
        <v>1</v>
      </c>
      <c r="L699" s="22">
        <v>1</v>
      </c>
      <c r="M699" s="22">
        <v>1</v>
      </c>
      <c r="N699" s="22">
        <v>1</v>
      </c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28"/>
    </row>
    <row r="700" spans="1:27" x14ac:dyDescent="0.25">
      <c r="A700" s="34"/>
      <c r="B700" s="27">
        <v>5</v>
      </c>
      <c r="D700" s="12"/>
      <c r="E700" s="22">
        <v>1</v>
      </c>
      <c r="F700" s="12"/>
      <c r="G700" s="22">
        <v>1</v>
      </c>
      <c r="H700" s="12"/>
      <c r="I700" s="12"/>
      <c r="J700" s="22">
        <v>1</v>
      </c>
      <c r="K700" s="12"/>
      <c r="L700" s="12"/>
      <c r="M700" s="22">
        <v>1</v>
      </c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28"/>
    </row>
    <row r="701" spans="1:27" x14ac:dyDescent="0.25">
      <c r="A701" s="34"/>
      <c r="B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53"/>
      <c r="AA701" s="28"/>
    </row>
    <row r="702" spans="1:27" x14ac:dyDescent="0.25">
      <c r="A702" s="34"/>
      <c r="B702" s="70" t="s">
        <v>50</v>
      </c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2"/>
      <c r="Z702" s="12"/>
      <c r="AA702" s="28"/>
    </row>
    <row r="703" spans="1:27" x14ac:dyDescent="0.25">
      <c r="A703" s="3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12"/>
      <c r="AA703" s="28"/>
    </row>
    <row r="704" spans="1:27" x14ac:dyDescent="0.25">
      <c r="A704" s="34"/>
      <c r="B704" s="12"/>
      <c r="C704" s="22" t="s">
        <v>51</v>
      </c>
      <c r="D704" s="73" t="s">
        <v>52</v>
      </c>
      <c r="E704" s="74"/>
      <c r="F704" s="12"/>
      <c r="G704" s="68" t="s">
        <v>53</v>
      </c>
      <c r="H704" s="68"/>
      <c r="I704" s="68"/>
      <c r="J704" s="68"/>
      <c r="K704" s="68"/>
      <c r="L704" s="68"/>
      <c r="M704" s="68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28"/>
    </row>
    <row r="705" spans="1:27" x14ac:dyDescent="0.25">
      <c r="A705" s="34"/>
      <c r="B705" s="12"/>
      <c r="C705" s="22">
        <v>0</v>
      </c>
      <c r="D705" s="67" t="s">
        <v>54</v>
      </c>
      <c r="E705" s="68"/>
      <c r="F705" s="61"/>
      <c r="G705" s="68" t="s">
        <v>158</v>
      </c>
      <c r="H705" s="68"/>
      <c r="I705" s="68"/>
      <c r="J705" s="68"/>
      <c r="K705" s="68"/>
      <c r="L705" s="68"/>
      <c r="M705" s="68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28"/>
    </row>
    <row r="706" spans="1:27" x14ac:dyDescent="0.25">
      <c r="A706" s="34"/>
      <c r="B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28"/>
    </row>
    <row r="707" spans="1:27" x14ac:dyDescent="0.25">
      <c r="A707" s="34"/>
      <c r="B707" s="12"/>
      <c r="C707" s="64" t="s">
        <v>56</v>
      </c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6"/>
      <c r="AA707" s="28"/>
    </row>
    <row r="708" spans="1:27" x14ac:dyDescent="0.25">
      <c r="A708" s="34"/>
      <c r="B708" s="26" t="str">
        <f>B685</f>
        <v>jour V / heure &gt;</v>
      </c>
      <c r="C708" s="55">
        <v>1</v>
      </c>
      <c r="D708" s="55">
        <f>C708+1</f>
        <v>2</v>
      </c>
      <c r="E708" s="55">
        <f t="shared" ref="E708:Y708" si="87">D708+1</f>
        <v>3</v>
      </c>
      <c r="F708" s="55">
        <f t="shared" si="87"/>
        <v>4</v>
      </c>
      <c r="G708" s="55">
        <f t="shared" si="87"/>
        <v>5</v>
      </c>
      <c r="H708" s="55">
        <f t="shared" si="87"/>
        <v>6</v>
      </c>
      <c r="I708" s="55">
        <f t="shared" si="87"/>
        <v>7</v>
      </c>
      <c r="J708" s="55">
        <f t="shared" si="87"/>
        <v>8</v>
      </c>
      <c r="K708" s="55">
        <f t="shared" si="87"/>
        <v>9</v>
      </c>
      <c r="L708" s="55">
        <f t="shared" si="87"/>
        <v>10</v>
      </c>
      <c r="M708" s="55">
        <f t="shared" si="87"/>
        <v>11</v>
      </c>
      <c r="N708" s="55">
        <f t="shared" si="87"/>
        <v>12</v>
      </c>
      <c r="O708" s="55">
        <f t="shared" si="87"/>
        <v>13</v>
      </c>
      <c r="P708" s="55">
        <f t="shared" si="87"/>
        <v>14</v>
      </c>
      <c r="Q708" s="55">
        <f t="shared" si="87"/>
        <v>15</v>
      </c>
      <c r="R708" s="55">
        <f t="shared" si="87"/>
        <v>16</v>
      </c>
      <c r="S708" s="55">
        <f t="shared" si="87"/>
        <v>17</v>
      </c>
      <c r="T708" s="55">
        <f t="shared" si="87"/>
        <v>18</v>
      </c>
      <c r="U708" s="55">
        <f t="shared" si="87"/>
        <v>19</v>
      </c>
      <c r="V708" s="55">
        <f t="shared" si="87"/>
        <v>20</v>
      </c>
      <c r="W708" s="55">
        <f t="shared" si="87"/>
        <v>21</v>
      </c>
      <c r="X708" s="55">
        <f t="shared" si="87"/>
        <v>22</v>
      </c>
      <c r="Y708" s="55">
        <f t="shared" si="87"/>
        <v>23</v>
      </c>
      <c r="Z708" s="55">
        <f>Y708+1</f>
        <v>24</v>
      </c>
      <c r="AA708" s="28"/>
    </row>
    <row r="709" spans="1:27" x14ac:dyDescent="0.25">
      <c r="A709" s="34"/>
      <c r="B709" s="27">
        <v>1</v>
      </c>
      <c r="C709" s="22">
        <v>0.1111</v>
      </c>
      <c r="D709" s="22">
        <v>0.1111</v>
      </c>
      <c r="E709" s="22">
        <v>0.1111</v>
      </c>
      <c r="F709" s="22">
        <v>0.1111</v>
      </c>
      <c r="G709" s="22">
        <v>0.1111</v>
      </c>
      <c r="H709" s="22">
        <v>0.1111</v>
      </c>
      <c r="I709" s="22">
        <v>0.1111</v>
      </c>
      <c r="J709" s="22">
        <v>0.1111</v>
      </c>
      <c r="K709" s="22">
        <v>0.55000000000000004</v>
      </c>
      <c r="L709" s="22">
        <v>1</v>
      </c>
      <c r="M709" s="22">
        <v>1</v>
      </c>
      <c r="N709" s="22">
        <v>1</v>
      </c>
      <c r="O709" s="22">
        <v>1</v>
      </c>
      <c r="P709" s="22">
        <v>1</v>
      </c>
      <c r="Q709" s="22">
        <v>1</v>
      </c>
      <c r="R709" s="22">
        <v>1</v>
      </c>
      <c r="S709" s="22">
        <v>1</v>
      </c>
      <c r="T709" s="22">
        <v>1</v>
      </c>
      <c r="U709" s="22">
        <v>0.55000000000000004</v>
      </c>
      <c r="V709" s="22">
        <v>0.1111</v>
      </c>
      <c r="W709" s="22">
        <v>0.1111</v>
      </c>
      <c r="X709" s="22">
        <v>0.1111</v>
      </c>
      <c r="Y709" s="22">
        <v>0.1111</v>
      </c>
      <c r="Z709" s="22">
        <v>0.1111</v>
      </c>
      <c r="AA709" s="28"/>
    </row>
    <row r="710" spans="1:27" x14ac:dyDescent="0.25">
      <c r="A710" s="34"/>
      <c r="B710" s="27">
        <f t="shared" ref="B710:B715" si="88">B709+1</f>
        <v>2</v>
      </c>
      <c r="C710" s="22">
        <v>0.1111</v>
      </c>
      <c r="D710" s="22">
        <v>0.1111</v>
      </c>
      <c r="E710" s="22">
        <v>0.1111</v>
      </c>
      <c r="F710" s="22">
        <v>0.1111</v>
      </c>
      <c r="G710" s="22">
        <v>0.1111</v>
      </c>
      <c r="H710" s="22">
        <v>0.1111</v>
      </c>
      <c r="I710" s="22">
        <v>0.1111</v>
      </c>
      <c r="J710" s="22">
        <v>0.1111</v>
      </c>
      <c r="K710" s="22">
        <v>0.55000000000000004</v>
      </c>
      <c r="L710" s="22">
        <v>1</v>
      </c>
      <c r="M710" s="22">
        <v>1</v>
      </c>
      <c r="N710" s="22">
        <v>1</v>
      </c>
      <c r="O710" s="22">
        <v>1</v>
      </c>
      <c r="P710" s="22">
        <v>1</v>
      </c>
      <c r="Q710" s="22">
        <v>1</v>
      </c>
      <c r="R710" s="22">
        <v>1</v>
      </c>
      <c r="S710" s="22">
        <v>1</v>
      </c>
      <c r="T710" s="22">
        <v>1</v>
      </c>
      <c r="U710" s="22">
        <v>0.55000000000000004</v>
      </c>
      <c r="V710" s="22">
        <v>0.1111</v>
      </c>
      <c r="W710" s="22">
        <v>0.1111</v>
      </c>
      <c r="X710" s="22">
        <v>0.1111</v>
      </c>
      <c r="Y710" s="22">
        <v>0.1111</v>
      </c>
      <c r="Z710" s="22">
        <v>0.1111</v>
      </c>
      <c r="AA710" s="28"/>
    </row>
    <row r="711" spans="1:27" x14ac:dyDescent="0.25">
      <c r="A711" s="34"/>
      <c r="B711" s="27">
        <f t="shared" si="88"/>
        <v>3</v>
      </c>
      <c r="C711" s="22">
        <v>0.1111</v>
      </c>
      <c r="D711" s="22">
        <v>0.1111</v>
      </c>
      <c r="E711" s="22">
        <v>0.1111</v>
      </c>
      <c r="F711" s="22">
        <v>0.1111</v>
      </c>
      <c r="G711" s="22">
        <v>0.1111</v>
      </c>
      <c r="H711" s="22">
        <v>0.1111</v>
      </c>
      <c r="I711" s="22">
        <v>0.1111</v>
      </c>
      <c r="J711" s="22">
        <v>0.1111</v>
      </c>
      <c r="K711" s="22">
        <v>0.55000000000000004</v>
      </c>
      <c r="L711" s="22">
        <v>1</v>
      </c>
      <c r="M711" s="22">
        <v>1</v>
      </c>
      <c r="N711" s="22">
        <v>1</v>
      </c>
      <c r="O711" s="22">
        <v>1</v>
      </c>
      <c r="P711" s="22">
        <v>1</v>
      </c>
      <c r="Q711" s="22">
        <v>1</v>
      </c>
      <c r="R711" s="22">
        <v>1</v>
      </c>
      <c r="S711" s="22">
        <v>1</v>
      </c>
      <c r="T711" s="22">
        <v>1</v>
      </c>
      <c r="U711" s="22">
        <v>0.55000000000000004</v>
      </c>
      <c r="V711" s="22">
        <v>0.1111</v>
      </c>
      <c r="W711" s="22">
        <v>0.1111</v>
      </c>
      <c r="X711" s="22">
        <v>0.1111</v>
      </c>
      <c r="Y711" s="22">
        <v>0.1111</v>
      </c>
      <c r="Z711" s="22">
        <v>0.1111</v>
      </c>
      <c r="AA711" s="28"/>
    </row>
    <row r="712" spans="1:27" x14ac:dyDescent="0.25">
      <c r="A712" s="34"/>
      <c r="B712" s="27">
        <f t="shared" si="88"/>
        <v>4</v>
      </c>
      <c r="C712" s="22">
        <v>0.1111</v>
      </c>
      <c r="D712" s="22">
        <v>0.1111</v>
      </c>
      <c r="E712" s="22">
        <v>0.1111</v>
      </c>
      <c r="F712" s="22">
        <v>0.1111</v>
      </c>
      <c r="G712" s="22">
        <v>0.1111</v>
      </c>
      <c r="H712" s="22">
        <v>0.1111</v>
      </c>
      <c r="I712" s="22">
        <v>0.1111</v>
      </c>
      <c r="J712" s="22">
        <v>0.1111</v>
      </c>
      <c r="K712" s="22">
        <v>0.55000000000000004</v>
      </c>
      <c r="L712" s="22">
        <v>1</v>
      </c>
      <c r="M712" s="22">
        <v>1</v>
      </c>
      <c r="N712" s="22">
        <v>1</v>
      </c>
      <c r="O712" s="22">
        <v>1</v>
      </c>
      <c r="P712" s="22">
        <v>1</v>
      </c>
      <c r="Q712" s="22">
        <v>1</v>
      </c>
      <c r="R712" s="22">
        <v>1</v>
      </c>
      <c r="S712" s="22">
        <v>1</v>
      </c>
      <c r="T712" s="22">
        <v>1</v>
      </c>
      <c r="U712" s="22">
        <v>0.55000000000000004</v>
      </c>
      <c r="V712" s="22">
        <v>0.1111</v>
      </c>
      <c r="W712" s="22">
        <v>0.1111</v>
      </c>
      <c r="X712" s="22">
        <v>0.1111</v>
      </c>
      <c r="Y712" s="22">
        <v>0.1111</v>
      </c>
      <c r="Z712" s="22">
        <v>0.1111</v>
      </c>
      <c r="AA712" s="28"/>
    </row>
    <row r="713" spans="1:27" x14ac:dyDescent="0.25">
      <c r="A713" s="34"/>
      <c r="B713" s="27">
        <f t="shared" si="88"/>
        <v>5</v>
      </c>
      <c r="C713" s="22">
        <v>0.1111</v>
      </c>
      <c r="D713" s="22">
        <v>0.1111</v>
      </c>
      <c r="E713" s="22">
        <v>0.1111</v>
      </c>
      <c r="F713" s="22">
        <v>0.1111</v>
      </c>
      <c r="G713" s="22">
        <v>0.1111</v>
      </c>
      <c r="H713" s="22">
        <v>0.1111</v>
      </c>
      <c r="I713" s="22">
        <v>0.1111</v>
      </c>
      <c r="J713" s="22">
        <v>0.1111</v>
      </c>
      <c r="K713" s="22">
        <v>0.55000000000000004</v>
      </c>
      <c r="L713" s="22">
        <v>1</v>
      </c>
      <c r="M713" s="22">
        <v>1</v>
      </c>
      <c r="N713" s="22">
        <v>1</v>
      </c>
      <c r="O713" s="22">
        <v>1</v>
      </c>
      <c r="P713" s="22">
        <v>1</v>
      </c>
      <c r="Q713" s="22">
        <v>1</v>
      </c>
      <c r="R713" s="22">
        <v>1</v>
      </c>
      <c r="S713" s="22">
        <v>1</v>
      </c>
      <c r="T713" s="22">
        <v>1</v>
      </c>
      <c r="U713" s="22">
        <v>0.55000000000000004</v>
      </c>
      <c r="V713" s="22">
        <v>0.1111</v>
      </c>
      <c r="W713" s="22">
        <v>0.1111</v>
      </c>
      <c r="X713" s="22">
        <v>0.1111</v>
      </c>
      <c r="Y713" s="22">
        <v>0.1111</v>
      </c>
      <c r="Z713" s="22">
        <v>0.1111</v>
      </c>
      <c r="AA713" s="28"/>
    </row>
    <row r="714" spans="1:27" x14ac:dyDescent="0.25">
      <c r="A714" s="34"/>
      <c r="B714" s="27">
        <f t="shared" si="88"/>
        <v>6</v>
      </c>
      <c r="C714" s="22">
        <v>0.1111</v>
      </c>
      <c r="D714" s="22">
        <v>0.1111</v>
      </c>
      <c r="E714" s="22">
        <v>0.1111</v>
      </c>
      <c r="F714" s="22">
        <v>0.1111</v>
      </c>
      <c r="G714" s="22">
        <v>0.1111</v>
      </c>
      <c r="H714" s="22">
        <v>0.1111</v>
      </c>
      <c r="I714" s="22">
        <v>0.1111</v>
      </c>
      <c r="J714" s="22">
        <v>0.1111</v>
      </c>
      <c r="K714" s="22">
        <v>0.55000000000000004</v>
      </c>
      <c r="L714" s="22">
        <v>1</v>
      </c>
      <c r="M714" s="22">
        <v>1</v>
      </c>
      <c r="N714" s="22">
        <v>1</v>
      </c>
      <c r="O714" s="22">
        <v>1</v>
      </c>
      <c r="P714" s="22">
        <v>1</v>
      </c>
      <c r="Q714" s="22">
        <v>1</v>
      </c>
      <c r="R714" s="22">
        <v>1</v>
      </c>
      <c r="S714" s="22">
        <v>1</v>
      </c>
      <c r="T714" s="22">
        <v>1</v>
      </c>
      <c r="U714" s="22">
        <v>0.55000000000000004</v>
      </c>
      <c r="V714" s="22">
        <v>0.1111</v>
      </c>
      <c r="W714" s="22">
        <v>0.1111</v>
      </c>
      <c r="X714" s="22">
        <v>0.1111</v>
      </c>
      <c r="Y714" s="22">
        <v>0.1111</v>
      </c>
      <c r="Z714" s="22">
        <v>0.1111</v>
      </c>
      <c r="AA714" s="28"/>
    </row>
    <row r="715" spans="1:27" x14ac:dyDescent="0.25">
      <c r="A715" s="34"/>
      <c r="B715" s="27">
        <f t="shared" si="88"/>
        <v>7</v>
      </c>
      <c r="C715" s="22">
        <v>0.1111</v>
      </c>
      <c r="D715" s="22">
        <v>0.1111</v>
      </c>
      <c r="E715" s="22">
        <v>0.1111</v>
      </c>
      <c r="F715" s="22">
        <v>0.1111</v>
      </c>
      <c r="G715" s="22">
        <v>0.1111</v>
      </c>
      <c r="H715" s="22">
        <v>0.1111</v>
      </c>
      <c r="I715" s="22">
        <v>0.1111</v>
      </c>
      <c r="J715" s="22">
        <v>0.1111</v>
      </c>
      <c r="K715" s="22">
        <v>0.55000000000000004</v>
      </c>
      <c r="L715" s="22">
        <v>1</v>
      </c>
      <c r="M715" s="22">
        <v>1</v>
      </c>
      <c r="N715" s="22">
        <v>1</v>
      </c>
      <c r="O715" s="22">
        <v>1</v>
      </c>
      <c r="P715" s="22">
        <v>1</v>
      </c>
      <c r="Q715" s="22">
        <v>1</v>
      </c>
      <c r="R715" s="22">
        <v>1</v>
      </c>
      <c r="S715" s="22">
        <v>1</v>
      </c>
      <c r="T715" s="22">
        <v>1</v>
      </c>
      <c r="U715" s="22">
        <v>0.55000000000000004</v>
      </c>
      <c r="V715" s="22">
        <v>0.1111</v>
      </c>
      <c r="W715" s="22">
        <v>0.1111</v>
      </c>
      <c r="X715" s="22">
        <v>0.1111</v>
      </c>
      <c r="Y715" s="22">
        <v>0.1111</v>
      </c>
      <c r="Z715" s="22">
        <v>0.1111</v>
      </c>
      <c r="AA715" s="28"/>
    </row>
    <row r="716" spans="1:27" x14ac:dyDescent="0.25">
      <c r="A716" s="34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28"/>
    </row>
    <row r="717" spans="1:27" x14ac:dyDescent="0.25">
      <c r="A717" s="34"/>
      <c r="C717" s="69" t="s">
        <v>49</v>
      </c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28"/>
    </row>
    <row r="718" spans="1:27" x14ac:dyDescent="0.25">
      <c r="A718" s="34"/>
      <c r="B718" s="26" t="s">
        <v>93</v>
      </c>
      <c r="C718" s="29">
        <v>1</v>
      </c>
      <c r="D718" s="55">
        <f>C718+1</f>
        <v>2</v>
      </c>
      <c r="E718" s="55">
        <f t="shared" ref="E718:N718" si="89">D718+1</f>
        <v>3</v>
      </c>
      <c r="F718" s="55">
        <f t="shared" si="89"/>
        <v>4</v>
      </c>
      <c r="G718" s="55">
        <f t="shared" si="89"/>
        <v>5</v>
      </c>
      <c r="H718" s="55">
        <f t="shared" si="89"/>
        <v>6</v>
      </c>
      <c r="I718" s="55">
        <f t="shared" si="89"/>
        <v>7</v>
      </c>
      <c r="J718" s="55">
        <f t="shared" si="89"/>
        <v>8</v>
      </c>
      <c r="K718" s="55">
        <f t="shared" si="89"/>
        <v>9</v>
      </c>
      <c r="L718" s="55">
        <f t="shared" si="89"/>
        <v>10</v>
      </c>
      <c r="M718" s="55">
        <f t="shared" si="89"/>
        <v>11</v>
      </c>
      <c r="N718" s="55">
        <f t="shared" si="89"/>
        <v>12</v>
      </c>
      <c r="O718" s="12"/>
      <c r="P718" s="12"/>
      <c r="Q718" s="35"/>
      <c r="R718" s="12"/>
      <c r="S718" s="12"/>
      <c r="T718" s="12"/>
      <c r="U718" s="12"/>
      <c r="V718" s="12"/>
      <c r="W718" s="12"/>
      <c r="X718" s="12"/>
      <c r="Y718" s="12"/>
      <c r="Z718" s="12"/>
      <c r="AA718" s="28"/>
    </row>
    <row r="719" spans="1:27" x14ac:dyDescent="0.25">
      <c r="A719" s="34"/>
      <c r="B719" s="27">
        <v>1</v>
      </c>
      <c r="C719" s="52">
        <v>1</v>
      </c>
      <c r="D719" s="22">
        <v>1</v>
      </c>
      <c r="E719" s="22">
        <v>1</v>
      </c>
      <c r="F719" s="22">
        <v>1</v>
      </c>
      <c r="G719" s="22">
        <v>1</v>
      </c>
      <c r="H719" s="22">
        <v>1</v>
      </c>
      <c r="I719" s="22">
        <v>1</v>
      </c>
      <c r="J719" s="22">
        <v>1</v>
      </c>
      <c r="K719" s="22">
        <v>1</v>
      </c>
      <c r="L719" s="22">
        <v>1</v>
      </c>
      <c r="M719" s="22">
        <v>1</v>
      </c>
      <c r="N719" s="22">
        <v>1</v>
      </c>
      <c r="O719" s="12"/>
      <c r="P719" s="12"/>
      <c r="Q719" s="35"/>
      <c r="R719" s="12"/>
      <c r="S719" s="12"/>
      <c r="T719" s="12"/>
      <c r="U719" s="12"/>
      <c r="V719" s="12"/>
      <c r="W719" s="12"/>
      <c r="X719" s="12"/>
      <c r="Y719" s="12"/>
      <c r="Z719" s="12"/>
      <c r="AA719" s="28"/>
    </row>
    <row r="720" spans="1:27" x14ac:dyDescent="0.25">
      <c r="A720" s="34"/>
      <c r="B720" s="27">
        <v>2</v>
      </c>
      <c r="C720" s="52">
        <v>1</v>
      </c>
      <c r="D720" s="22">
        <v>1</v>
      </c>
      <c r="E720" s="22">
        <v>1</v>
      </c>
      <c r="F720" s="22">
        <v>1</v>
      </c>
      <c r="G720" s="22">
        <v>1</v>
      </c>
      <c r="H720" s="22">
        <v>1</v>
      </c>
      <c r="I720" s="22">
        <v>1</v>
      </c>
      <c r="J720" s="22">
        <v>1</v>
      </c>
      <c r="K720" s="22">
        <v>1</v>
      </c>
      <c r="L720" s="22">
        <v>1</v>
      </c>
      <c r="M720" s="22">
        <v>1</v>
      </c>
      <c r="N720" s="22">
        <v>1</v>
      </c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28"/>
    </row>
    <row r="721" spans="1:27" x14ac:dyDescent="0.25">
      <c r="A721" s="34"/>
      <c r="B721" s="27">
        <v>3</v>
      </c>
      <c r="C721" s="52">
        <v>1</v>
      </c>
      <c r="D721" s="22">
        <v>1</v>
      </c>
      <c r="E721" s="22">
        <v>1</v>
      </c>
      <c r="F721" s="22">
        <v>1</v>
      </c>
      <c r="G721" s="22">
        <v>1</v>
      </c>
      <c r="H721" s="22">
        <v>1</v>
      </c>
      <c r="I721" s="22">
        <v>1</v>
      </c>
      <c r="J721" s="22">
        <v>1</v>
      </c>
      <c r="K721" s="22">
        <v>1</v>
      </c>
      <c r="L721" s="22">
        <v>1</v>
      </c>
      <c r="M721" s="22">
        <v>1</v>
      </c>
      <c r="N721" s="22">
        <v>1</v>
      </c>
      <c r="O721" s="12"/>
      <c r="P721" s="12"/>
      <c r="Q721" s="35"/>
      <c r="R721" s="12"/>
      <c r="S721" s="12"/>
      <c r="T721" s="12"/>
      <c r="U721" s="12"/>
      <c r="V721" s="12"/>
      <c r="W721" s="12"/>
      <c r="X721" s="12"/>
      <c r="Y721" s="12"/>
      <c r="Z721" s="12"/>
      <c r="AA721" s="28"/>
    </row>
    <row r="722" spans="1:27" x14ac:dyDescent="0.25">
      <c r="A722" s="34"/>
      <c r="B722" s="27">
        <v>4</v>
      </c>
      <c r="C722" s="52">
        <v>1</v>
      </c>
      <c r="D722" s="22">
        <v>1</v>
      </c>
      <c r="E722" s="22">
        <v>1</v>
      </c>
      <c r="F722" s="22">
        <v>1</v>
      </c>
      <c r="G722" s="22">
        <v>1</v>
      </c>
      <c r="H722" s="22">
        <v>1</v>
      </c>
      <c r="I722" s="22">
        <v>1</v>
      </c>
      <c r="J722" s="22">
        <v>1</v>
      </c>
      <c r="K722" s="22">
        <v>1</v>
      </c>
      <c r="L722" s="22">
        <v>1</v>
      </c>
      <c r="M722" s="22">
        <v>1</v>
      </c>
      <c r="N722" s="22">
        <v>1</v>
      </c>
      <c r="O722" s="12"/>
      <c r="P722" s="12"/>
      <c r="Q722" s="35"/>
      <c r="R722" s="12"/>
      <c r="S722" s="12"/>
      <c r="T722" s="12"/>
      <c r="U722" s="12"/>
      <c r="V722" s="12"/>
      <c r="W722" s="12"/>
      <c r="X722" s="12"/>
      <c r="Y722" s="12"/>
      <c r="Z722" s="12"/>
      <c r="AA722" s="28"/>
    </row>
    <row r="723" spans="1:27" x14ac:dyDescent="0.25">
      <c r="A723" s="34"/>
      <c r="B723" s="27">
        <v>5</v>
      </c>
      <c r="D723" s="12"/>
      <c r="E723" s="22">
        <v>1</v>
      </c>
      <c r="F723" s="12"/>
      <c r="G723" s="22">
        <v>1</v>
      </c>
      <c r="H723" s="12"/>
      <c r="I723" s="12"/>
      <c r="J723" s="22">
        <v>1</v>
      </c>
      <c r="K723" s="12"/>
      <c r="L723" s="12"/>
      <c r="M723" s="22">
        <v>1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28"/>
    </row>
    <row r="724" spans="1:27" x14ac:dyDescent="0.25">
      <c r="A724" s="34"/>
      <c r="B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28"/>
    </row>
    <row r="725" spans="1:27" x14ac:dyDescent="0.25">
      <c r="A725" s="34"/>
      <c r="B725" s="70" t="s">
        <v>58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2"/>
      <c r="AA725" s="28"/>
    </row>
    <row r="726" spans="1:27" x14ac:dyDescent="0.25">
      <c r="A726" s="34"/>
      <c r="B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28"/>
    </row>
    <row r="727" spans="1:27" x14ac:dyDescent="0.25">
      <c r="A727" s="34"/>
      <c r="B727" s="12"/>
      <c r="C727" s="22" t="s">
        <v>51</v>
      </c>
      <c r="D727" s="67" t="s">
        <v>52</v>
      </c>
      <c r="E727" s="68"/>
      <c r="F727" s="68"/>
      <c r="G727" s="68" t="s">
        <v>59</v>
      </c>
      <c r="H727" s="68"/>
      <c r="I727" s="68"/>
      <c r="J727" s="68"/>
      <c r="K727" s="68"/>
      <c r="L727" s="68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28"/>
    </row>
    <row r="728" spans="1:27" x14ac:dyDescent="0.25">
      <c r="A728" s="34"/>
      <c r="B728" s="12"/>
      <c r="C728" s="22">
        <v>0</v>
      </c>
      <c r="D728" s="67" t="s">
        <v>60</v>
      </c>
      <c r="E728" s="68"/>
      <c r="F728" s="68"/>
      <c r="G728" s="68" t="str">
        <f>G705</f>
        <v>Valeur pour l'heure maximale de l'année, par unité</v>
      </c>
      <c r="H728" s="68"/>
      <c r="I728" s="68"/>
      <c r="J728" s="68"/>
      <c r="K728" s="68"/>
      <c r="L728" s="68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28"/>
    </row>
    <row r="729" spans="1:27" x14ac:dyDescent="0.25">
      <c r="A729" s="34"/>
      <c r="B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28"/>
    </row>
    <row r="730" spans="1:27" x14ac:dyDescent="0.25">
      <c r="A730" s="34"/>
      <c r="B730" s="12"/>
      <c r="C730" s="64" t="s">
        <v>56</v>
      </c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6"/>
      <c r="AA730" s="28"/>
    </row>
    <row r="731" spans="1:27" x14ac:dyDescent="0.25">
      <c r="A731" s="34"/>
      <c r="B731" s="27" t="str">
        <f>B685</f>
        <v>jour V / heure &gt;</v>
      </c>
      <c r="C731" s="55">
        <v>1</v>
      </c>
      <c r="D731" s="55">
        <f>C731+1</f>
        <v>2</v>
      </c>
      <c r="E731" s="55">
        <f t="shared" ref="E731:Y731" si="90">D731+1</f>
        <v>3</v>
      </c>
      <c r="F731" s="55">
        <f t="shared" si="90"/>
        <v>4</v>
      </c>
      <c r="G731" s="55">
        <f t="shared" si="90"/>
        <v>5</v>
      </c>
      <c r="H731" s="55">
        <f t="shared" si="90"/>
        <v>6</v>
      </c>
      <c r="I731" s="55">
        <f t="shared" si="90"/>
        <v>7</v>
      </c>
      <c r="J731" s="55">
        <f t="shared" si="90"/>
        <v>8</v>
      </c>
      <c r="K731" s="55">
        <f t="shared" si="90"/>
        <v>9</v>
      </c>
      <c r="L731" s="55">
        <f t="shared" si="90"/>
        <v>10</v>
      </c>
      <c r="M731" s="55">
        <f t="shared" si="90"/>
        <v>11</v>
      </c>
      <c r="N731" s="55">
        <f t="shared" si="90"/>
        <v>12</v>
      </c>
      <c r="O731" s="55">
        <f t="shared" si="90"/>
        <v>13</v>
      </c>
      <c r="P731" s="55">
        <f t="shared" si="90"/>
        <v>14</v>
      </c>
      <c r="Q731" s="55">
        <f t="shared" si="90"/>
        <v>15</v>
      </c>
      <c r="R731" s="55">
        <f t="shared" si="90"/>
        <v>16</v>
      </c>
      <c r="S731" s="55">
        <f t="shared" si="90"/>
        <v>17</v>
      </c>
      <c r="T731" s="55">
        <f t="shared" si="90"/>
        <v>18</v>
      </c>
      <c r="U731" s="55">
        <f t="shared" si="90"/>
        <v>19</v>
      </c>
      <c r="V731" s="55">
        <f t="shared" si="90"/>
        <v>20</v>
      </c>
      <c r="W731" s="55">
        <f t="shared" si="90"/>
        <v>21</v>
      </c>
      <c r="X731" s="55">
        <f t="shared" si="90"/>
        <v>22</v>
      </c>
      <c r="Y731" s="55">
        <f t="shared" si="90"/>
        <v>23</v>
      </c>
      <c r="Z731" s="55">
        <f>Y731+1</f>
        <v>24</v>
      </c>
      <c r="AA731" s="28"/>
    </row>
    <row r="732" spans="1:27" x14ac:dyDescent="0.25">
      <c r="A732" s="34"/>
      <c r="B732" s="27">
        <v>1</v>
      </c>
      <c r="C732" s="22">
        <v>0.1111</v>
      </c>
      <c r="D732" s="22">
        <v>0.1111</v>
      </c>
      <c r="E732" s="22">
        <v>0.1111</v>
      </c>
      <c r="F732" s="22">
        <v>0.1111</v>
      </c>
      <c r="G732" s="22">
        <v>0.1111</v>
      </c>
      <c r="H732" s="22">
        <v>0.1111</v>
      </c>
      <c r="I732" s="22">
        <v>0.1111</v>
      </c>
      <c r="J732" s="22">
        <v>0.1111</v>
      </c>
      <c r="K732" s="22">
        <v>0.55000000000000004</v>
      </c>
      <c r="L732" s="22">
        <v>1</v>
      </c>
      <c r="M732" s="22">
        <v>1</v>
      </c>
      <c r="N732" s="22">
        <v>1</v>
      </c>
      <c r="O732" s="22">
        <v>1</v>
      </c>
      <c r="P732" s="22">
        <v>1</v>
      </c>
      <c r="Q732" s="22">
        <v>1</v>
      </c>
      <c r="R732" s="22">
        <v>1</v>
      </c>
      <c r="S732" s="22">
        <v>1</v>
      </c>
      <c r="T732" s="22">
        <v>1</v>
      </c>
      <c r="U732" s="22">
        <v>0.55000000000000004</v>
      </c>
      <c r="V732" s="22">
        <v>0.1111</v>
      </c>
      <c r="W732" s="22">
        <v>0.1111</v>
      </c>
      <c r="X732" s="22">
        <v>0.1111</v>
      </c>
      <c r="Y732" s="22">
        <v>0.1111</v>
      </c>
      <c r="Z732" s="22">
        <v>0.1111</v>
      </c>
      <c r="AA732" s="28"/>
    </row>
    <row r="733" spans="1:27" x14ac:dyDescent="0.25">
      <c r="A733" s="34"/>
      <c r="B733" s="27">
        <f t="shared" ref="B733:B738" si="91">B732+1</f>
        <v>2</v>
      </c>
      <c r="C733" s="22">
        <v>0.1111</v>
      </c>
      <c r="D733" s="22">
        <v>0.1111</v>
      </c>
      <c r="E733" s="22">
        <v>0.1111</v>
      </c>
      <c r="F733" s="22">
        <v>0.1111</v>
      </c>
      <c r="G733" s="22">
        <v>0.1111</v>
      </c>
      <c r="H733" s="22">
        <v>0.1111</v>
      </c>
      <c r="I733" s="22">
        <v>0.1111</v>
      </c>
      <c r="J733" s="22">
        <v>0.1111</v>
      </c>
      <c r="K733" s="22">
        <v>0.55000000000000004</v>
      </c>
      <c r="L733" s="22">
        <v>1</v>
      </c>
      <c r="M733" s="22">
        <v>1</v>
      </c>
      <c r="N733" s="22">
        <v>1</v>
      </c>
      <c r="O733" s="22">
        <v>1</v>
      </c>
      <c r="P733" s="22">
        <v>1</v>
      </c>
      <c r="Q733" s="22">
        <v>1</v>
      </c>
      <c r="R733" s="22">
        <v>1</v>
      </c>
      <c r="S733" s="22">
        <v>1</v>
      </c>
      <c r="T733" s="22">
        <v>1</v>
      </c>
      <c r="U733" s="22">
        <v>0.55000000000000004</v>
      </c>
      <c r="V733" s="22">
        <v>0.1111</v>
      </c>
      <c r="W733" s="22">
        <v>0.1111</v>
      </c>
      <c r="X733" s="22">
        <v>0.1111</v>
      </c>
      <c r="Y733" s="22">
        <v>0.1111</v>
      </c>
      <c r="Z733" s="22">
        <v>0.1111</v>
      </c>
      <c r="AA733" s="28"/>
    </row>
    <row r="734" spans="1:27" x14ac:dyDescent="0.25">
      <c r="A734" s="34"/>
      <c r="B734" s="27">
        <f t="shared" si="91"/>
        <v>3</v>
      </c>
      <c r="C734" s="22">
        <v>0.1111</v>
      </c>
      <c r="D734" s="22">
        <v>0.1111</v>
      </c>
      <c r="E734" s="22">
        <v>0.1111</v>
      </c>
      <c r="F734" s="22">
        <v>0.1111</v>
      </c>
      <c r="G734" s="22">
        <v>0.1111</v>
      </c>
      <c r="H734" s="22">
        <v>0.1111</v>
      </c>
      <c r="I734" s="22">
        <v>0.1111</v>
      </c>
      <c r="J734" s="22">
        <v>0.1111</v>
      </c>
      <c r="K734" s="22">
        <v>0.55000000000000004</v>
      </c>
      <c r="L734" s="22">
        <v>1</v>
      </c>
      <c r="M734" s="22">
        <v>1</v>
      </c>
      <c r="N734" s="22">
        <v>1</v>
      </c>
      <c r="O734" s="22">
        <v>1</v>
      </c>
      <c r="P734" s="22">
        <v>1</v>
      </c>
      <c r="Q734" s="22">
        <v>1</v>
      </c>
      <c r="R734" s="22">
        <v>1</v>
      </c>
      <c r="S734" s="22">
        <v>1</v>
      </c>
      <c r="T734" s="22">
        <v>1</v>
      </c>
      <c r="U734" s="22">
        <v>0.55000000000000004</v>
      </c>
      <c r="V734" s="22">
        <v>0.1111</v>
      </c>
      <c r="W734" s="22">
        <v>0.1111</v>
      </c>
      <c r="X734" s="22">
        <v>0.1111</v>
      </c>
      <c r="Y734" s="22">
        <v>0.1111</v>
      </c>
      <c r="Z734" s="22">
        <v>0.1111</v>
      </c>
      <c r="AA734" s="28"/>
    </row>
    <row r="735" spans="1:27" x14ac:dyDescent="0.25">
      <c r="A735" s="34"/>
      <c r="B735" s="27">
        <f t="shared" si="91"/>
        <v>4</v>
      </c>
      <c r="C735" s="22">
        <v>0.1111</v>
      </c>
      <c r="D735" s="22">
        <v>0.1111</v>
      </c>
      <c r="E735" s="22">
        <v>0.1111</v>
      </c>
      <c r="F735" s="22">
        <v>0.1111</v>
      </c>
      <c r="G735" s="22">
        <v>0.1111</v>
      </c>
      <c r="H735" s="22">
        <v>0.1111</v>
      </c>
      <c r="I735" s="22">
        <v>0.1111</v>
      </c>
      <c r="J735" s="22">
        <v>0.1111</v>
      </c>
      <c r="K735" s="22">
        <v>0.55000000000000004</v>
      </c>
      <c r="L735" s="22">
        <v>1</v>
      </c>
      <c r="M735" s="22">
        <v>1</v>
      </c>
      <c r="N735" s="22">
        <v>1</v>
      </c>
      <c r="O735" s="22">
        <v>1</v>
      </c>
      <c r="P735" s="22">
        <v>1</v>
      </c>
      <c r="Q735" s="22">
        <v>1</v>
      </c>
      <c r="R735" s="22">
        <v>1</v>
      </c>
      <c r="S735" s="22">
        <v>1</v>
      </c>
      <c r="T735" s="22">
        <v>1</v>
      </c>
      <c r="U735" s="22">
        <v>0.55000000000000004</v>
      </c>
      <c r="V735" s="22">
        <v>0.1111</v>
      </c>
      <c r="W735" s="22">
        <v>0.1111</v>
      </c>
      <c r="X735" s="22">
        <v>0.1111</v>
      </c>
      <c r="Y735" s="22">
        <v>0.1111</v>
      </c>
      <c r="Z735" s="22">
        <v>0.1111</v>
      </c>
      <c r="AA735" s="28"/>
    </row>
    <row r="736" spans="1:27" x14ac:dyDescent="0.25">
      <c r="A736" s="34"/>
      <c r="B736" s="27">
        <f t="shared" si="91"/>
        <v>5</v>
      </c>
      <c r="C736" s="22">
        <v>0.1111</v>
      </c>
      <c r="D736" s="22">
        <v>0.1111</v>
      </c>
      <c r="E736" s="22">
        <v>0.1111</v>
      </c>
      <c r="F736" s="22">
        <v>0.1111</v>
      </c>
      <c r="G736" s="22">
        <v>0.1111</v>
      </c>
      <c r="H736" s="22">
        <v>0.1111</v>
      </c>
      <c r="I736" s="22">
        <v>0.1111</v>
      </c>
      <c r="J736" s="22">
        <v>0.1111</v>
      </c>
      <c r="K736" s="22">
        <v>0.55000000000000004</v>
      </c>
      <c r="L736" s="22">
        <v>1</v>
      </c>
      <c r="M736" s="22">
        <v>1</v>
      </c>
      <c r="N736" s="22">
        <v>1</v>
      </c>
      <c r="O736" s="22">
        <v>1</v>
      </c>
      <c r="P736" s="22">
        <v>1</v>
      </c>
      <c r="Q736" s="22">
        <v>1</v>
      </c>
      <c r="R736" s="22">
        <v>1</v>
      </c>
      <c r="S736" s="22">
        <v>1</v>
      </c>
      <c r="T736" s="22">
        <v>1</v>
      </c>
      <c r="U736" s="22">
        <v>0.55000000000000004</v>
      </c>
      <c r="V736" s="22">
        <v>0.1111</v>
      </c>
      <c r="W736" s="22">
        <v>0.1111</v>
      </c>
      <c r="X736" s="22">
        <v>0.1111</v>
      </c>
      <c r="Y736" s="22">
        <v>0.1111</v>
      </c>
      <c r="Z736" s="22">
        <v>0.1111</v>
      </c>
      <c r="AA736" s="28"/>
    </row>
    <row r="737" spans="1:27" x14ac:dyDescent="0.25">
      <c r="A737" s="34"/>
      <c r="B737" s="27">
        <f t="shared" si="91"/>
        <v>6</v>
      </c>
      <c r="C737" s="22">
        <v>0.1111</v>
      </c>
      <c r="D737" s="22">
        <v>0.1111</v>
      </c>
      <c r="E737" s="22">
        <v>0.1111</v>
      </c>
      <c r="F737" s="22">
        <v>0.1111</v>
      </c>
      <c r="G737" s="22">
        <v>0.1111</v>
      </c>
      <c r="H737" s="22">
        <v>0.1111</v>
      </c>
      <c r="I737" s="22">
        <v>0.1111</v>
      </c>
      <c r="J737" s="22">
        <v>0.1111</v>
      </c>
      <c r="K737" s="22">
        <v>0.55000000000000004</v>
      </c>
      <c r="L737" s="22">
        <v>1</v>
      </c>
      <c r="M737" s="22">
        <v>1</v>
      </c>
      <c r="N737" s="22">
        <v>1</v>
      </c>
      <c r="O737" s="22">
        <v>1</v>
      </c>
      <c r="P737" s="22">
        <v>1</v>
      </c>
      <c r="Q737" s="22">
        <v>1</v>
      </c>
      <c r="R737" s="22">
        <v>1</v>
      </c>
      <c r="S737" s="22">
        <v>1</v>
      </c>
      <c r="T737" s="22">
        <v>1</v>
      </c>
      <c r="U737" s="22">
        <v>0.55000000000000004</v>
      </c>
      <c r="V737" s="22">
        <v>0.1111</v>
      </c>
      <c r="W737" s="22">
        <v>0.1111</v>
      </c>
      <c r="X737" s="22">
        <v>0.1111</v>
      </c>
      <c r="Y737" s="22">
        <v>0.1111</v>
      </c>
      <c r="Z737" s="22">
        <v>0.1111</v>
      </c>
      <c r="AA737" s="28"/>
    </row>
    <row r="738" spans="1:27" x14ac:dyDescent="0.25">
      <c r="A738" s="34"/>
      <c r="B738" s="27">
        <f t="shared" si="91"/>
        <v>7</v>
      </c>
      <c r="C738" s="22">
        <v>0.1111</v>
      </c>
      <c r="D738" s="22">
        <v>0.1111</v>
      </c>
      <c r="E738" s="22">
        <v>0.1111</v>
      </c>
      <c r="F738" s="22">
        <v>0.1111</v>
      </c>
      <c r="G738" s="22">
        <v>0.1111</v>
      </c>
      <c r="H738" s="22">
        <v>0.1111</v>
      </c>
      <c r="I738" s="22">
        <v>0.1111</v>
      </c>
      <c r="J738" s="22">
        <v>0.1111</v>
      </c>
      <c r="K738" s="22">
        <v>0.55000000000000004</v>
      </c>
      <c r="L738" s="22">
        <v>1</v>
      </c>
      <c r="M738" s="22">
        <v>1</v>
      </c>
      <c r="N738" s="22">
        <v>1</v>
      </c>
      <c r="O738" s="22">
        <v>1</v>
      </c>
      <c r="P738" s="22">
        <v>1</v>
      </c>
      <c r="Q738" s="22">
        <v>1</v>
      </c>
      <c r="R738" s="22">
        <v>1</v>
      </c>
      <c r="S738" s="22">
        <v>1</v>
      </c>
      <c r="T738" s="22">
        <v>1</v>
      </c>
      <c r="U738" s="22">
        <v>0.55000000000000004</v>
      </c>
      <c r="V738" s="22">
        <v>0.1111</v>
      </c>
      <c r="W738" s="22">
        <v>0.1111</v>
      </c>
      <c r="X738" s="22">
        <v>0.1111</v>
      </c>
      <c r="Y738" s="22">
        <v>0.1111</v>
      </c>
      <c r="Z738" s="22">
        <v>0.1111</v>
      </c>
      <c r="AA738" s="28"/>
    </row>
    <row r="739" spans="1:27" x14ac:dyDescent="0.25">
      <c r="A739" s="34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28"/>
    </row>
    <row r="740" spans="1:27" x14ac:dyDescent="0.25">
      <c r="A740" s="34"/>
      <c r="C740" s="64" t="s">
        <v>49</v>
      </c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6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28"/>
    </row>
    <row r="741" spans="1:27" x14ac:dyDescent="0.25">
      <c r="A741" s="34"/>
      <c r="B741" s="27" t="s">
        <v>93</v>
      </c>
      <c r="C741" s="55">
        <v>1</v>
      </c>
      <c r="D741" s="55">
        <f>C741+1</f>
        <v>2</v>
      </c>
      <c r="E741" s="55">
        <f t="shared" ref="E741:N741" si="92">D741+1</f>
        <v>3</v>
      </c>
      <c r="F741" s="55">
        <f t="shared" si="92"/>
        <v>4</v>
      </c>
      <c r="G741" s="55">
        <f t="shared" si="92"/>
        <v>5</v>
      </c>
      <c r="H741" s="55">
        <f t="shared" si="92"/>
        <v>6</v>
      </c>
      <c r="I741" s="55">
        <f t="shared" si="92"/>
        <v>7</v>
      </c>
      <c r="J741" s="55">
        <f t="shared" si="92"/>
        <v>8</v>
      </c>
      <c r="K741" s="55">
        <f t="shared" si="92"/>
        <v>9</v>
      </c>
      <c r="L741" s="55">
        <f t="shared" si="92"/>
        <v>10</v>
      </c>
      <c r="M741" s="55">
        <f t="shared" si="92"/>
        <v>11</v>
      </c>
      <c r="N741" s="55">
        <f t="shared" si="92"/>
        <v>12</v>
      </c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28"/>
    </row>
    <row r="742" spans="1:27" x14ac:dyDescent="0.25">
      <c r="A742" s="34"/>
      <c r="B742" s="27">
        <v>1</v>
      </c>
      <c r="C742" s="22">
        <v>1</v>
      </c>
      <c r="D742" s="22">
        <v>1</v>
      </c>
      <c r="E742" s="22">
        <v>1</v>
      </c>
      <c r="F742" s="22">
        <v>1</v>
      </c>
      <c r="G742" s="22">
        <v>1</v>
      </c>
      <c r="H742" s="22">
        <v>1</v>
      </c>
      <c r="I742" s="22">
        <v>1</v>
      </c>
      <c r="J742" s="22">
        <v>1</v>
      </c>
      <c r="K742" s="22">
        <v>1</v>
      </c>
      <c r="L742" s="22">
        <v>1</v>
      </c>
      <c r="M742" s="22">
        <v>1</v>
      </c>
      <c r="N742" s="22">
        <v>1</v>
      </c>
      <c r="O742" s="12"/>
      <c r="P742" s="12"/>
      <c r="Q742" s="35"/>
      <c r="R742" s="12"/>
      <c r="S742" s="12"/>
      <c r="T742" s="12"/>
      <c r="U742" s="12"/>
      <c r="V742" s="12"/>
      <c r="W742" s="12"/>
      <c r="X742" s="12"/>
      <c r="Y742" s="12"/>
      <c r="Z742" s="12"/>
      <c r="AA742" s="28"/>
    </row>
    <row r="743" spans="1:27" x14ac:dyDescent="0.25">
      <c r="A743" s="34"/>
      <c r="B743" s="27">
        <v>2</v>
      </c>
      <c r="C743" s="22">
        <v>1</v>
      </c>
      <c r="D743" s="22">
        <v>1</v>
      </c>
      <c r="E743" s="22">
        <v>1</v>
      </c>
      <c r="F743" s="22">
        <v>1</v>
      </c>
      <c r="G743" s="22">
        <v>1</v>
      </c>
      <c r="H743" s="22">
        <v>1</v>
      </c>
      <c r="I743" s="22">
        <v>1</v>
      </c>
      <c r="J743" s="22">
        <v>1</v>
      </c>
      <c r="K743" s="22">
        <v>1</v>
      </c>
      <c r="L743" s="22">
        <v>1</v>
      </c>
      <c r="M743" s="22">
        <v>1</v>
      </c>
      <c r="N743" s="22">
        <v>1</v>
      </c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28"/>
    </row>
    <row r="744" spans="1:27" x14ac:dyDescent="0.25">
      <c r="A744" s="34"/>
      <c r="B744" s="27">
        <v>3</v>
      </c>
      <c r="C744" s="22">
        <v>1</v>
      </c>
      <c r="D744" s="22">
        <v>1</v>
      </c>
      <c r="E744" s="22">
        <v>1</v>
      </c>
      <c r="F744" s="22">
        <v>1</v>
      </c>
      <c r="G744" s="22">
        <v>1</v>
      </c>
      <c r="H744" s="22">
        <v>1</v>
      </c>
      <c r="I744" s="22">
        <v>1</v>
      </c>
      <c r="J744" s="22">
        <v>1</v>
      </c>
      <c r="K744" s="22">
        <v>1</v>
      </c>
      <c r="L744" s="22">
        <v>1</v>
      </c>
      <c r="M744" s="22">
        <v>1</v>
      </c>
      <c r="N744" s="22">
        <v>1</v>
      </c>
      <c r="O744" s="12"/>
      <c r="P744" s="12"/>
      <c r="Q744" s="35"/>
      <c r="R744" s="12"/>
      <c r="S744" s="12"/>
      <c r="T744" s="12"/>
      <c r="U744" s="12"/>
      <c r="V744" s="12"/>
      <c r="W744" s="12"/>
      <c r="X744" s="12"/>
      <c r="Y744" s="12"/>
      <c r="Z744" s="12"/>
      <c r="AA744" s="28"/>
    </row>
    <row r="745" spans="1:27" x14ac:dyDescent="0.25">
      <c r="A745" s="34"/>
      <c r="B745" s="27">
        <v>4</v>
      </c>
      <c r="C745" s="22">
        <v>1</v>
      </c>
      <c r="D745" s="22">
        <v>1</v>
      </c>
      <c r="E745" s="22">
        <v>1</v>
      </c>
      <c r="F745" s="22">
        <v>1</v>
      </c>
      <c r="G745" s="22">
        <v>1</v>
      </c>
      <c r="H745" s="22">
        <v>1</v>
      </c>
      <c r="I745" s="22">
        <v>1</v>
      </c>
      <c r="J745" s="22">
        <v>1</v>
      </c>
      <c r="K745" s="22">
        <v>1</v>
      </c>
      <c r="L745" s="22">
        <v>1</v>
      </c>
      <c r="M745" s="22">
        <v>1</v>
      </c>
      <c r="N745" s="22">
        <v>1</v>
      </c>
      <c r="O745" s="12"/>
      <c r="P745" s="12"/>
      <c r="Q745" s="35"/>
      <c r="R745" s="12"/>
      <c r="S745" s="12"/>
      <c r="T745" s="12"/>
      <c r="U745" s="12"/>
      <c r="V745" s="12"/>
      <c r="W745" s="12"/>
      <c r="X745" s="12"/>
      <c r="Y745" s="12"/>
      <c r="Z745" s="12"/>
      <c r="AA745" s="28"/>
    </row>
    <row r="746" spans="1:27" x14ac:dyDescent="0.25">
      <c r="A746" s="34"/>
      <c r="B746" s="27">
        <v>5</v>
      </c>
      <c r="D746" s="12"/>
      <c r="E746" s="22">
        <v>1</v>
      </c>
      <c r="F746" s="12"/>
      <c r="G746" s="22">
        <v>1</v>
      </c>
      <c r="H746" s="12"/>
      <c r="I746" s="12"/>
      <c r="J746" s="22">
        <v>1</v>
      </c>
      <c r="K746" s="12"/>
      <c r="L746" s="12"/>
      <c r="M746" s="22">
        <v>1</v>
      </c>
      <c r="N746" s="12"/>
      <c r="O746" s="12"/>
      <c r="P746" s="12"/>
      <c r="Q746" s="35"/>
      <c r="R746" s="12"/>
      <c r="S746" s="12"/>
      <c r="T746" s="12"/>
      <c r="U746" s="12"/>
      <c r="V746" s="12"/>
      <c r="W746" s="12"/>
      <c r="X746" s="12"/>
      <c r="Y746" s="12"/>
      <c r="Z746" s="12"/>
      <c r="AA746" s="28"/>
    </row>
    <row r="747" spans="1:27" x14ac:dyDescent="0.25">
      <c r="A747" s="42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4"/>
    </row>
  </sheetData>
  <mergeCells count="224">
    <mergeCell ref="C143:H143"/>
    <mergeCell ref="C675:H675"/>
    <mergeCell ref="D423:E423"/>
    <mergeCell ref="F423:L423"/>
    <mergeCell ref="D424:E424"/>
    <mergeCell ref="F424:L424"/>
    <mergeCell ref="D452:E452"/>
    <mergeCell ref="B497:Z497"/>
    <mergeCell ref="C426:Z426"/>
    <mergeCell ref="C436:N436"/>
    <mergeCell ref="B445:Z445"/>
    <mergeCell ref="C447:F447"/>
    <mergeCell ref="D448:V448"/>
    <mergeCell ref="D449:V449"/>
    <mergeCell ref="D376:E376"/>
    <mergeCell ref="D377:E377"/>
    <mergeCell ref="D378:E378"/>
    <mergeCell ref="D302:E302"/>
    <mergeCell ref="D324:E324"/>
    <mergeCell ref="G324:M324"/>
    <mergeCell ref="D325:E325"/>
    <mergeCell ref="G325:M325"/>
    <mergeCell ref="C360:N360"/>
    <mergeCell ref="B369:Z369"/>
    <mergeCell ref="C371:F371"/>
    <mergeCell ref="D372:V372"/>
    <mergeCell ref="D373:V373"/>
    <mergeCell ref="B374:Z374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226:E226"/>
    <mergeCell ref="G226:Q226"/>
    <mergeCell ref="D248:E248"/>
    <mergeCell ref="G248:M248"/>
    <mergeCell ref="D249:E249"/>
    <mergeCell ref="G249:M249"/>
    <mergeCell ref="D150:E150"/>
    <mergeCell ref="G150:Q150"/>
    <mergeCell ref="D172:E172"/>
    <mergeCell ref="G172:M172"/>
    <mergeCell ref="D173:E173"/>
    <mergeCell ref="G173:M173"/>
    <mergeCell ref="B246:Y246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75:Z175"/>
    <mergeCell ref="C631:Z631"/>
    <mergeCell ref="C641:N641"/>
    <mergeCell ref="B649:Z649"/>
    <mergeCell ref="C654:Z654"/>
    <mergeCell ref="C664:N664"/>
    <mergeCell ref="B673:Z673"/>
    <mergeCell ref="D652:E652"/>
    <mergeCell ref="F652:L652"/>
    <mergeCell ref="D600:V600"/>
    <mergeCell ref="D601:V601"/>
    <mergeCell ref="B602:Z602"/>
    <mergeCell ref="C608:Z608"/>
    <mergeCell ref="C618:N618"/>
    <mergeCell ref="B626:Y626"/>
    <mergeCell ref="D606:E606"/>
    <mergeCell ref="D604:E604"/>
    <mergeCell ref="D605:E605"/>
    <mergeCell ref="D628:E628"/>
    <mergeCell ref="G628:M628"/>
    <mergeCell ref="D629:E629"/>
    <mergeCell ref="G629:M629"/>
    <mergeCell ref="D651:E651"/>
    <mergeCell ref="F651:L651"/>
    <mergeCell ref="B725:Z725"/>
    <mergeCell ref="C730:Z730"/>
    <mergeCell ref="C740:N740"/>
    <mergeCell ref="D727:E727"/>
    <mergeCell ref="F727:L727"/>
    <mergeCell ref="D728:E728"/>
    <mergeCell ref="F728:L728"/>
    <mergeCell ref="D676:V676"/>
    <mergeCell ref="D677:V677"/>
    <mergeCell ref="B678:Z678"/>
    <mergeCell ref="C684:Z684"/>
    <mergeCell ref="C694:N694"/>
    <mergeCell ref="D680:E680"/>
    <mergeCell ref="D681:E681"/>
    <mergeCell ref="B702:Y702"/>
    <mergeCell ref="C707:Z707"/>
    <mergeCell ref="C717:N717"/>
    <mergeCell ref="D682:E682"/>
    <mergeCell ref="D704:E704"/>
    <mergeCell ref="G704:M704"/>
    <mergeCell ref="D705:E705"/>
    <mergeCell ref="G705:M705"/>
    <mergeCell ref="C599:F599"/>
    <mergeCell ref="D525:V525"/>
    <mergeCell ref="B526:Z526"/>
    <mergeCell ref="C532:Z532"/>
    <mergeCell ref="C542:N542"/>
    <mergeCell ref="B550:Y550"/>
    <mergeCell ref="C555:Z555"/>
    <mergeCell ref="D528:E528"/>
    <mergeCell ref="D529:E529"/>
    <mergeCell ref="D530:E530"/>
    <mergeCell ref="D552:E552"/>
    <mergeCell ref="G552:M552"/>
    <mergeCell ref="D553:E553"/>
    <mergeCell ref="G553:M553"/>
    <mergeCell ref="C565:N565"/>
    <mergeCell ref="B573:Z573"/>
    <mergeCell ref="C578:Z578"/>
    <mergeCell ref="C588:N588"/>
    <mergeCell ref="D575:E575"/>
    <mergeCell ref="F575:L575"/>
    <mergeCell ref="D576:E576"/>
    <mergeCell ref="F576:L576"/>
    <mergeCell ref="B597:Z597"/>
    <mergeCell ref="C502:Z502"/>
    <mergeCell ref="C512:N512"/>
    <mergeCell ref="B521:Z521"/>
    <mergeCell ref="C523:F523"/>
    <mergeCell ref="D524:V524"/>
    <mergeCell ref="D500:E500"/>
    <mergeCell ref="F500:L500"/>
    <mergeCell ref="B450:Z450"/>
    <mergeCell ref="C456:Z456"/>
    <mergeCell ref="C466:N466"/>
    <mergeCell ref="B474:Y474"/>
    <mergeCell ref="C479:Z479"/>
    <mergeCell ref="C489:N489"/>
    <mergeCell ref="D453:E453"/>
    <mergeCell ref="D454:E454"/>
    <mergeCell ref="D476:E476"/>
    <mergeCell ref="G476:M476"/>
    <mergeCell ref="D477:E477"/>
    <mergeCell ref="G477:M477"/>
    <mergeCell ref="D499:E499"/>
    <mergeCell ref="F499:L499"/>
    <mergeCell ref="C380:Z380"/>
    <mergeCell ref="C390:N390"/>
    <mergeCell ref="B398:Y398"/>
    <mergeCell ref="C403:Z403"/>
    <mergeCell ref="C413:N413"/>
    <mergeCell ref="B421:Z421"/>
    <mergeCell ref="D400:E400"/>
    <mergeCell ref="G400:M400"/>
    <mergeCell ref="D401:E401"/>
    <mergeCell ref="G401:M401"/>
    <mergeCell ref="B293:Z293"/>
    <mergeCell ref="C295:F295"/>
    <mergeCell ref="D296:V296"/>
    <mergeCell ref="D297:V297"/>
    <mergeCell ref="B298:Z298"/>
    <mergeCell ref="C304:Z304"/>
    <mergeCell ref="D300:E300"/>
    <mergeCell ref="D301:E301"/>
    <mergeCell ref="C251:Z251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122:Z122"/>
    <mergeCell ref="C132:N132"/>
    <mergeCell ref="B141:Z141"/>
    <mergeCell ref="D119:F119"/>
    <mergeCell ref="C39:N39"/>
    <mergeCell ref="C57:N57"/>
    <mergeCell ref="C65:Z65"/>
    <mergeCell ref="C75:N75"/>
    <mergeCell ref="C83:Z83"/>
    <mergeCell ref="C93:N93"/>
    <mergeCell ref="C47:Z47"/>
    <mergeCell ref="G119:T119"/>
    <mergeCell ref="D120:F120"/>
    <mergeCell ref="G120:T120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1"/>
  <sheetViews>
    <sheetView topLeftCell="A577" workbookViewId="0">
      <selection activeCell="F603" sqref="F603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thickBot="1" x14ac:dyDescent="0.3">
      <c r="A1" s="90" t="s">
        <v>146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184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21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18</v>
      </c>
      <c r="E8" s="23">
        <v>30</v>
      </c>
      <c r="F8" s="11" t="s">
        <v>89</v>
      </c>
      <c r="G8" s="11">
        <f>SUM(C13:Z19)/(24*7)</f>
        <v>0.16607142857142845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0.3</v>
      </c>
      <c r="K13" s="10">
        <v>0.4</v>
      </c>
      <c r="L13" s="10">
        <v>0.4</v>
      </c>
      <c r="M13" s="10">
        <v>0.4</v>
      </c>
      <c r="N13" s="10">
        <v>0.4</v>
      </c>
      <c r="O13" s="10">
        <v>0.4</v>
      </c>
      <c r="P13" s="10">
        <v>0.4</v>
      </c>
      <c r="Q13" s="10">
        <v>0.4</v>
      </c>
      <c r="R13" s="10">
        <v>0.4</v>
      </c>
      <c r="S13" s="10">
        <v>0.4</v>
      </c>
      <c r="T13" s="10">
        <v>0.4</v>
      </c>
      <c r="U13" s="10">
        <v>0.3</v>
      </c>
      <c r="V13" s="10">
        <v>0.05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0.3</v>
      </c>
      <c r="K14" s="10">
        <v>0.4</v>
      </c>
      <c r="L14" s="10">
        <v>0.4</v>
      </c>
      <c r="M14" s="10">
        <v>0.4</v>
      </c>
      <c r="N14" s="10">
        <v>0.4</v>
      </c>
      <c r="O14" s="10">
        <v>0.4</v>
      </c>
      <c r="P14" s="10">
        <v>0.4</v>
      </c>
      <c r="Q14" s="10">
        <v>0.4</v>
      </c>
      <c r="R14" s="10">
        <v>0.4</v>
      </c>
      <c r="S14" s="10">
        <v>0.4</v>
      </c>
      <c r="T14" s="10">
        <v>0.4</v>
      </c>
      <c r="U14" s="10">
        <v>0.3</v>
      </c>
      <c r="V14" s="10">
        <v>0.05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0.3</v>
      </c>
      <c r="K15" s="10">
        <v>0.4</v>
      </c>
      <c r="L15" s="10">
        <v>0.4</v>
      </c>
      <c r="M15" s="10">
        <v>0.4</v>
      </c>
      <c r="N15" s="10">
        <v>0.4</v>
      </c>
      <c r="O15" s="10">
        <v>0.4</v>
      </c>
      <c r="P15" s="10">
        <v>0.4</v>
      </c>
      <c r="Q15" s="10">
        <v>0.4</v>
      </c>
      <c r="R15" s="10">
        <v>0.4</v>
      </c>
      <c r="S15" s="10">
        <v>0.4</v>
      </c>
      <c r="T15" s="10">
        <v>0.4</v>
      </c>
      <c r="U15" s="10">
        <v>0.3</v>
      </c>
      <c r="V15" s="10">
        <v>0.05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0.3</v>
      </c>
      <c r="K16" s="10">
        <v>0.4</v>
      </c>
      <c r="L16" s="10">
        <v>0.4</v>
      </c>
      <c r="M16" s="10">
        <v>0.4</v>
      </c>
      <c r="N16" s="10">
        <v>0.4</v>
      </c>
      <c r="O16" s="10">
        <v>0.4</v>
      </c>
      <c r="P16" s="10">
        <v>0.4</v>
      </c>
      <c r="Q16" s="10">
        <v>0.4</v>
      </c>
      <c r="R16" s="10">
        <v>0.4</v>
      </c>
      <c r="S16" s="10">
        <v>0.4</v>
      </c>
      <c r="T16" s="10">
        <v>0.4</v>
      </c>
      <c r="U16" s="10">
        <v>0.3</v>
      </c>
      <c r="V16" s="10">
        <v>0.05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0.3</v>
      </c>
      <c r="K17" s="10">
        <v>0.4</v>
      </c>
      <c r="L17" s="10">
        <v>0.4</v>
      </c>
      <c r="M17" s="10">
        <v>0.4</v>
      </c>
      <c r="N17" s="10">
        <v>0.4</v>
      </c>
      <c r="O17" s="10">
        <v>0.4</v>
      </c>
      <c r="P17" s="10">
        <v>0.4</v>
      </c>
      <c r="Q17" s="10">
        <v>0.4</v>
      </c>
      <c r="R17" s="10">
        <v>0.4</v>
      </c>
      <c r="S17" s="10">
        <v>0.4</v>
      </c>
      <c r="T17" s="10">
        <v>0.4</v>
      </c>
      <c r="U17" s="10">
        <v>0.3</v>
      </c>
      <c r="V17" s="10">
        <v>0.05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0.3</v>
      </c>
      <c r="K18" s="10">
        <v>0.4</v>
      </c>
      <c r="L18" s="10">
        <v>0.4</v>
      </c>
      <c r="M18" s="10">
        <v>0.4</v>
      </c>
      <c r="N18" s="10">
        <v>0.4</v>
      </c>
      <c r="O18" s="10">
        <v>0.4</v>
      </c>
      <c r="P18" s="10">
        <v>0.4</v>
      </c>
      <c r="Q18" s="10">
        <v>0.4</v>
      </c>
      <c r="R18" s="10">
        <v>0.4</v>
      </c>
      <c r="S18" s="10">
        <v>0.4</v>
      </c>
      <c r="T18" s="10">
        <v>0.4</v>
      </c>
      <c r="U18" s="10">
        <v>0.3</v>
      </c>
      <c r="V18" s="10">
        <v>0.05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25.2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1.8518518518518517E-2</v>
      </c>
      <c r="J124" s="57">
        <v>1.8518518518518517E-2</v>
      </c>
      <c r="K124" s="57">
        <v>1.8518518518518517E-2</v>
      </c>
      <c r="L124" s="57">
        <v>1.8518518518518517E-2</v>
      </c>
      <c r="M124" s="57">
        <v>1.8518518518518517E-2</v>
      </c>
      <c r="N124" s="57">
        <v>1.8518518518518517E-2</v>
      </c>
      <c r="O124" s="57">
        <v>0</v>
      </c>
      <c r="P124" s="57">
        <v>0</v>
      </c>
      <c r="Q124" s="57">
        <v>0</v>
      </c>
      <c r="R124" s="57">
        <v>0</v>
      </c>
      <c r="S124" s="57">
        <v>1.8518518518518517E-2</v>
      </c>
      <c r="T124" s="57">
        <v>1.8518518518518517E-2</v>
      </c>
      <c r="U124" s="57">
        <v>1.8518518518518517E-2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1.8518518518518517E-2</v>
      </c>
      <c r="J125" s="57">
        <v>1.8518518518518517E-2</v>
      </c>
      <c r="K125" s="57">
        <v>1.8518518518518517E-2</v>
      </c>
      <c r="L125" s="57">
        <v>1.8518518518518517E-2</v>
      </c>
      <c r="M125" s="57">
        <v>1.8518518518518517E-2</v>
      </c>
      <c r="N125" s="57">
        <v>1.8518518518518517E-2</v>
      </c>
      <c r="O125" s="57">
        <v>0</v>
      </c>
      <c r="P125" s="57">
        <v>0</v>
      </c>
      <c r="Q125" s="57">
        <v>0</v>
      </c>
      <c r="R125" s="57">
        <v>0</v>
      </c>
      <c r="S125" s="57">
        <v>1.8518518518518517E-2</v>
      </c>
      <c r="T125" s="57">
        <v>1.8518518518518517E-2</v>
      </c>
      <c r="U125" s="57">
        <v>1.8518518518518517E-2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1.8518518518518517E-2</v>
      </c>
      <c r="J126" s="57">
        <v>1.8518518518518517E-2</v>
      </c>
      <c r="K126" s="57">
        <v>1.8518518518518517E-2</v>
      </c>
      <c r="L126" s="57">
        <v>1.8518518518518517E-2</v>
      </c>
      <c r="M126" s="57">
        <v>1.8518518518518517E-2</v>
      </c>
      <c r="N126" s="57">
        <v>1.8518518518518517E-2</v>
      </c>
      <c r="O126" s="57">
        <v>0</v>
      </c>
      <c r="P126" s="57">
        <v>0</v>
      </c>
      <c r="Q126" s="57">
        <v>0</v>
      </c>
      <c r="R126" s="57">
        <v>0</v>
      </c>
      <c r="S126" s="57">
        <v>1.8518518518518517E-2</v>
      </c>
      <c r="T126" s="57">
        <v>1.8518518518518517E-2</v>
      </c>
      <c r="U126" s="57">
        <v>1.8518518518518517E-2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1.8518518518518517E-2</v>
      </c>
      <c r="J127" s="57">
        <v>1.8518518518518517E-2</v>
      </c>
      <c r="K127" s="57">
        <v>1.8518518518518517E-2</v>
      </c>
      <c r="L127" s="57">
        <v>1.8518518518518517E-2</v>
      </c>
      <c r="M127" s="57">
        <v>1.8518518518518517E-2</v>
      </c>
      <c r="N127" s="57">
        <v>1.8518518518518517E-2</v>
      </c>
      <c r="O127" s="57">
        <v>0</v>
      </c>
      <c r="P127" s="57">
        <v>0</v>
      </c>
      <c r="Q127" s="57">
        <v>0</v>
      </c>
      <c r="R127" s="57">
        <v>0</v>
      </c>
      <c r="S127" s="57">
        <v>1.8518518518518517E-2</v>
      </c>
      <c r="T127" s="57">
        <v>1.8518518518518517E-2</v>
      </c>
      <c r="U127" s="57">
        <v>1.8518518518518517E-2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1.8518518518518517E-2</v>
      </c>
      <c r="J128" s="57">
        <v>1.8518518518518517E-2</v>
      </c>
      <c r="K128" s="57">
        <v>1.8518518518518517E-2</v>
      </c>
      <c r="L128" s="57">
        <v>1.8518518518518517E-2</v>
      </c>
      <c r="M128" s="57">
        <v>1.8518518518518517E-2</v>
      </c>
      <c r="N128" s="57">
        <v>1.8518518518518517E-2</v>
      </c>
      <c r="O128" s="57">
        <v>0</v>
      </c>
      <c r="P128" s="57">
        <v>0</v>
      </c>
      <c r="Q128" s="57">
        <v>0</v>
      </c>
      <c r="R128" s="57">
        <v>0</v>
      </c>
      <c r="S128" s="57">
        <v>1.8518518518518517E-2</v>
      </c>
      <c r="T128" s="57">
        <v>1.8518518518518517E-2</v>
      </c>
      <c r="U128" s="57">
        <v>1.8518518518518517E-2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1.8518518518518517E-2</v>
      </c>
      <c r="J129" s="57">
        <v>1.8518518518518517E-2</v>
      </c>
      <c r="K129" s="57">
        <v>1.8518518518518517E-2</v>
      </c>
      <c r="L129" s="57">
        <v>1.8518518518518517E-2</v>
      </c>
      <c r="M129" s="57">
        <v>1.8518518518518517E-2</v>
      </c>
      <c r="N129" s="57">
        <v>1.8518518518518517E-2</v>
      </c>
      <c r="O129" s="57">
        <v>0</v>
      </c>
      <c r="P129" s="57">
        <v>0</v>
      </c>
      <c r="Q129" s="57">
        <v>0</v>
      </c>
      <c r="R129" s="57">
        <v>0</v>
      </c>
      <c r="S129" s="57">
        <v>1.8518518518518517E-2</v>
      </c>
      <c r="T129" s="57">
        <v>1.8518518518518517E-2</v>
      </c>
      <c r="U129" s="57">
        <v>1.8518518518518517E-2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0.15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99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0.42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0.25</v>
      </c>
      <c r="L154" s="22">
        <v>0.5</v>
      </c>
      <c r="M154" s="22">
        <v>0.5</v>
      </c>
      <c r="N154" s="22">
        <v>0.5</v>
      </c>
      <c r="O154" s="22">
        <v>0.25</v>
      </c>
      <c r="P154" s="22">
        <v>0.25</v>
      </c>
      <c r="Q154" s="22">
        <v>0.5</v>
      </c>
      <c r="R154" s="22">
        <v>0.5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0.25</v>
      </c>
      <c r="L155" s="22">
        <v>0.5</v>
      </c>
      <c r="M155" s="22">
        <v>0.5</v>
      </c>
      <c r="N155" s="22">
        <v>0.5</v>
      </c>
      <c r="O155" s="22">
        <v>0.25</v>
      </c>
      <c r="P155" s="22">
        <v>0.25</v>
      </c>
      <c r="Q155" s="22">
        <v>0.5</v>
      </c>
      <c r="R155" s="22">
        <v>0.5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0.25</v>
      </c>
      <c r="L156" s="22">
        <v>0.5</v>
      </c>
      <c r="M156" s="22">
        <v>0.5</v>
      </c>
      <c r="N156" s="22">
        <v>0.5</v>
      </c>
      <c r="O156" s="22">
        <v>0.25</v>
      </c>
      <c r="P156" s="22">
        <v>0.25</v>
      </c>
      <c r="Q156" s="22">
        <v>0.5</v>
      </c>
      <c r="R156" s="22">
        <v>0.5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0.25</v>
      </c>
      <c r="L157" s="22">
        <v>0.5</v>
      </c>
      <c r="M157" s="22">
        <v>0.5</v>
      </c>
      <c r="N157" s="22">
        <v>0.5</v>
      </c>
      <c r="O157" s="22">
        <v>0.25</v>
      </c>
      <c r="P157" s="22">
        <v>0.25</v>
      </c>
      <c r="Q157" s="22">
        <v>0.5</v>
      </c>
      <c r="R157" s="22">
        <v>0.5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0.25</v>
      </c>
      <c r="L158" s="22">
        <v>0.5</v>
      </c>
      <c r="M158" s="22">
        <v>0.5</v>
      </c>
      <c r="N158" s="22">
        <v>0.5</v>
      </c>
      <c r="O158" s="22">
        <v>0.25</v>
      </c>
      <c r="P158" s="22">
        <v>0.25</v>
      </c>
      <c r="Q158" s="22">
        <v>0.5</v>
      </c>
      <c r="R158" s="22">
        <v>0.5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10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0.25</v>
      </c>
      <c r="L177" s="22">
        <v>0.5</v>
      </c>
      <c r="M177" s="22">
        <v>0.5</v>
      </c>
      <c r="N177" s="22">
        <v>0.5</v>
      </c>
      <c r="O177" s="22">
        <v>0.25</v>
      </c>
      <c r="P177" s="22">
        <v>0.25</v>
      </c>
      <c r="Q177" s="22">
        <v>0.5</v>
      </c>
      <c r="R177" s="22">
        <v>0.5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0.25</v>
      </c>
      <c r="L178" s="22">
        <v>0.5</v>
      </c>
      <c r="M178" s="22">
        <v>0.5</v>
      </c>
      <c r="N178" s="22">
        <v>0.5</v>
      </c>
      <c r="O178" s="22">
        <v>0.25</v>
      </c>
      <c r="P178" s="22">
        <v>0.25</v>
      </c>
      <c r="Q178" s="22">
        <v>0.5</v>
      </c>
      <c r="R178" s="22">
        <v>0.5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0.25</v>
      </c>
      <c r="L179" s="22">
        <v>0.5</v>
      </c>
      <c r="M179" s="22">
        <v>0.5</v>
      </c>
      <c r="N179" s="22">
        <v>0.5</v>
      </c>
      <c r="O179" s="22">
        <v>0.25</v>
      </c>
      <c r="P179" s="22">
        <v>0.25</v>
      </c>
      <c r="Q179" s="22">
        <v>0.5</v>
      </c>
      <c r="R179" s="22">
        <v>0.5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0.25</v>
      </c>
      <c r="L180" s="22">
        <v>0.5</v>
      </c>
      <c r="M180" s="22">
        <v>0.5</v>
      </c>
      <c r="N180" s="22">
        <v>0.5</v>
      </c>
      <c r="O180" s="22">
        <v>0.25</v>
      </c>
      <c r="P180" s="22">
        <v>0.25</v>
      </c>
      <c r="Q180" s="22">
        <v>0.5</v>
      </c>
      <c r="R180" s="22">
        <v>0.5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0.25</v>
      </c>
      <c r="L181" s="22">
        <v>0.5</v>
      </c>
      <c r="M181" s="22">
        <v>0.5</v>
      </c>
      <c r="N181" s="22">
        <v>0.5</v>
      </c>
      <c r="O181" s="22">
        <v>0.25</v>
      </c>
      <c r="P181" s="22">
        <v>0.25</v>
      </c>
      <c r="Q181" s="22">
        <v>0.5</v>
      </c>
      <c r="R181" s="22">
        <v>0.5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>
        <f>$I$173</f>
        <v>0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0.25</v>
      </c>
      <c r="L200" s="22">
        <v>0.5</v>
      </c>
      <c r="M200" s="22">
        <v>0.5</v>
      </c>
      <c r="N200" s="22">
        <v>0.5</v>
      </c>
      <c r="O200" s="22">
        <v>0.25</v>
      </c>
      <c r="P200" s="22">
        <v>0.25</v>
      </c>
      <c r="Q200" s="22">
        <v>0.5</v>
      </c>
      <c r="R200" s="22">
        <v>0.5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0.25</v>
      </c>
      <c r="L201" s="22">
        <v>0.5</v>
      </c>
      <c r="M201" s="22">
        <v>0.5</v>
      </c>
      <c r="N201" s="22">
        <v>0.5</v>
      </c>
      <c r="O201" s="22">
        <v>0.25</v>
      </c>
      <c r="P201" s="22">
        <v>0.25</v>
      </c>
      <c r="Q201" s="22">
        <v>0.5</v>
      </c>
      <c r="R201" s="22">
        <v>0.5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0.25</v>
      </c>
      <c r="L202" s="22">
        <v>0.5</v>
      </c>
      <c r="M202" s="22">
        <v>0.5</v>
      </c>
      <c r="N202" s="22">
        <v>0.5</v>
      </c>
      <c r="O202" s="22">
        <v>0.25</v>
      </c>
      <c r="P202" s="22">
        <v>0.25</v>
      </c>
      <c r="Q202" s="22">
        <v>0.5</v>
      </c>
      <c r="R202" s="22">
        <v>0.5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0.25</v>
      </c>
      <c r="L203" s="22">
        <v>0.5</v>
      </c>
      <c r="M203" s="22">
        <v>0.5</v>
      </c>
      <c r="N203" s="22">
        <v>0.5</v>
      </c>
      <c r="O203" s="22">
        <v>0.25</v>
      </c>
      <c r="P203" s="22">
        <v>0.25</v>
      </c>
      <c r="Q203" s="22">
        <v>0.5</v>
      </c>
      <c r="R203" s="22">
        <v>0.5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0.25</v>
      </c>
      <c r="L204" s="22">
        <v>0.5</v>
      </c>
      <c r="M204" s="22">
        <v>0.5</v>
      </c>
      <c r="N204" s="22">
        <v>0.5</v>
      </c>
      <c r="O204" s="22">
        <v>0.25</v>
      </c>
      <c r="P204" s="22">
        <v>0.25</v>
      </c>
      <c r="Q204" s="22">
        <v>0.5</v>
      </c>
      <c r="R204" s="22">
        <v>0.5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109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0.05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99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156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61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61"/>
      <c r="G249" s="68" t="s">
        <v>158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l'année, par unité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0.05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99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156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1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61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61"/>
      <c r="G325" s="68" t="s">
        <v>158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l'année, par unité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0.25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99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156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105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1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1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1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1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1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1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61"/>
      <c r="G401" s="68" t="s">
        <v>158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1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l'année, par unité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1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6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0.2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99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0.56999999999999995</v>
      </c>
      <c r="D452" s="73" t="s">
        <v>71</v>
      </c>
      <c r="E452" s="79"/>
      <c r="F452" s="12"/>
      <c r="G452" s="79" t="s">
        <v>156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0.56999999999999995</v>
      </c>
      <c r="K458" s="22">
        <v>1</v>
      </c>
      <c r="L458" s="22">
        <v>1</v>
      </c>
      <c r="M458" s="22">
        <v>1</v>
      </c>
      <c r="N458" s="22">
        <v>1</v>
      </c>
      <c r="O458" s="22">
        <v>0.56999999999999995</v>
      </c>
      <c r="P458" s="22">
        <v>0.56999999999999995</v>
      </c>
      <c r="Q458" s="22">
        <v>1</v>
      </c>
      <c r="R458" s="22">
        <v>1</v>
      </c>
      <c r="S458" s="22">
        <v>0.56999999999999995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0.56999999999999995</v>
      </c>
      <c r="K459" s="22">
        <v>1</v>
      </c>
      <c r="L459" s="22">
        <v>1</v>
      </c>
      <c r="M459" s="22">
        <v>1</v>
      </c>
      <c r="N459" s="22">
        <v>1</v>
      </c>
      <c r="O459" s="22">
        <v>0.56999999999999995</v>
      </c>
      <c r="P459" s="22">
        <v>0.56999999999999995</v>
      </c>
      <c r="Q459" s="22">
        <v>1</v>
      </c>
      <c r="R459" s="22">
        <v>1</v>
      </c>
      <c r="S459" s="22">
        <v>0.56999999999999995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0.56999999999999995</v>
      </c>
      <c r="K460" s="22">
        <v>1</v>
      </c>
      <c r="L460" s="22">
        <v>1</v>
      </c>
      <c r="M460" s="22">
        <v>1</v>
      </c>
      <c r="N460" s="22">
        <v>1</v>
      </c>
      <c r="O460" s="22">
        <v>0.56999999999999995</v>
      </c>
      <c r="P460" s="22">
        <v>0.56999999999999995</v>
      </c>
      <c r="Q460" s="22">
        <v>1</v>
      </c>
      <c r="R460" s="22">
        <v>1</v>
      </c>
      <c r="S460" s="22">
        <v>0.56999999999999995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0.56999999999999995</v>
      </c>
      <c r="K461" s="22">
        <v>1</v>
      </c>
      <c r="L461" s="22">
        <v>1</v>
      </c>
      <c r="M461" s="22">
        <v>1</v>
      </c>
      <c r="N461" s="22">
        <v>1</v>
      </c>
      <c r="O461" s="22">
        <v>0.56999999999999995</v>
      </c>
      <c r="P461" s="22">
        <v>0.56999999999999995</v>
      </c>
      <c r="Q461" s="22">
        <v>1</v>
      </c>
      <c r="R461" s="22">
        <v>1</v>
      </c>
      <c r="S461" s="22">
        <v>0.56999999999999995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0.56999999999999995</v>
      </c>
      <c r="K462" s="22">
        <v>1</v>
      </c>
      <c r="L462" s="22">
        <v>1</v>
      </c>
      <c r="M462" s="22">
        <v>1</v>
      </c>
      <c r="N462" s="22">
        <v>1</v>
      </c>
      <c r="O462" s="22">
        <v>0.56999999999999995</v>
      </c>
      <c r="P462" s="22">
        <v>0.56999999999999995</v>
      </c>
      <c r="Q462" s="22">
        <v>1</v>
      </c>
      <c r="R462" s="22">
        <v>1</v>
      </c>
      <c r="S462" s="22">
        <v>0.56999999999999995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16</v>
      </c>
      <c r="D477" s="67" t="s">
        <v>54</v>
      </c>
      <c r="E477" s="68"/>
      <c r="F477" s="61"/>
      <c r="G477" s="68" t="s">
        <v>158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0.1111</v>
      </c>
      <c r="D481" s="22">
        <v>0.1111</v>
      </c>
      <c r="E481" s="22">
        <v>0.1111</v>
      </c>
      <c r="F481" s="22">
        <v>0.1111</v>
      </c>
      <c r="G481" s="22">
        <v>0.1111</v>
      </c>
      <c r="H481" s="22">
        <v>0.1111</v>
      </c>
      <c r="I481" s="22">
        <v>0.1111</v>
      </c>
      <c r="J481" s="22">
        <v>0.55000000000000004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0.55000000000000004</v>
      </c>
      <c r="T481" s="22">
        <v>0.1111</v>
      </c>
      <c r="U481" s="22">
        <v>0.1111</v>
      </c>
      <c r="V481" s="22">
        <v>0.1111</v>
      </c>
      <c r="W481" s="22">
        <v>0.1111</v>
      </c>
      <c r="X481" s="22">
        <v>0.1111</v>
      </c>
      <c r="Y481" s="22">
        <v>0.1111</v>
      </c>
      <c r="Z481" s="22">
        <v>0.1111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0.1111</v>
      </c>
      <c r="D482" s="22">
        <v>0.1111</v>
      </c>
      <c r="E482" s="22">
        <v>0.1111</v>
      </c>
      <c r="F482" s="22">
        <v>0.1111</v>
      </c>
      <c r="G482" s="22">
        <v>0.1111</v>
      </c>
      <c r="H482" s="22">
        <v>0.1111</v>
      </c>
      <c r="I482" s="22">
        <v>0.1111</v>
      </c>
      <c r="J482" s="22">
        <v>0.55000000000000004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0.55000000000000004</v>
      </c>
      <c r="T482" s="22">
        <v>0.1111</v>
      </c>
      <c r="U482" s="22">
        <v>0.1111</v>
      </c>
      <c r="V482" s="22">
        <v>0.1111</v>
      </c>
      <c r="W482" s="22">
        <v>0.1111</v>
      </c>
      <c r="X482" s="22">
        <v>0.1111</v>
      </c>
      <c r="Y482" s="22">
        <v>0.1111</v>
      </c>
      <c r="Z482" s="22">
        <v>0.1111</v>
      </c>
      <c r="AA482" s="28"/>
    </row>
    <row r="483" spans="1:27" x14ac:dyDescent="0.25">
      <c r="A483" s="34"/>
      <c r="B483" s="27">
        <f t="shared" si="61"/>
        <v>3</v>
      </c>
      <c r="C483" s="22">
        <v>0.1111</v>
      </c>
      <c r="D483" s="22">
        <v>0.1111</v>
      </c>
      <c r="E483" s="22">
        <v>0.1111</v>
      </c>
      <c r="F483" s="22">
        <v>0.1111</v>
      </c>
      <c r="G483" s="22">
        <v>0.1111</v>
      </c>
      <c r="H483" s="22">
        <v>0.1111</v>
      </c>
      <c r="I483" s="22">
        <v>0.1111</v>
      </c>
      <c r="J483" s="22">
        <v>0.55000000000000004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0.55000000000000004</v>
      </c>
      <c r="T483" s="22">
        <v>0.1111</v>
      </c>
      <c r="U483" s="22">
        <v>0.1111</v>
      </c>
      <c r="V483" s="22">
        <v>0.1111</v>
      </c>
      <c r="W483" s="22">
        <v>0.1111</v>
      </c>
      <c r="X483" s="22">
        <v>0.1111</v>
      </c>
      <c r="Y483" s="22">
        <v>0.1111</v>
      </c>
      <c r="Z483" s="22">
        <v>0.1111</v>
      </c>
      <c r="AA483" s="28"/>
    </row>
    <row r="484" spans="1:27" x14ac:dyDescent="0.25">
      <c r="A484" s="34"/>
      <c r="B484" s="27">
        <f t="shared" si="61"/>
        <v>4</v>
      </c>
      <c r="C484" s="22">
        <v>0.1111</v>
      </c>
      <c r="D484" s="22">
        <v>0.1111</v>
      </c>
      <c r="E484" s="22">
        <v>0.1111</v>
      </c>
      <c r="F484" s="22">
        <v>0.1111</v>
      </c>
      <c r="G484" s="22">
        <v>0.1111</v>
      </c>
      <c r="H484" s="22">
        <v>0.1111</v>
      </c>
      <c r="I484" s="22">
        <v>0.1111</v>
      </c>
      <c r="J484" s="22">
        <v>0.55000000000000004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0.55000000000000004</v>
      </c>
      <c r="T484" s="22">
        <v>0.1111</v>
      </c>
      <c r="U484" s="22">
        <v>0.1111</v>
      </c>
      <c r="V484" s="22">
        <v>0.1111</v>
      </c>
      <c r="W484" s="22">
        <v>0.1111</v>
      </c>
      <c r="X484" s="22">
        <v>0.1111</v>
      </c>
      <c r="Y484" s="22">
        <v>0.1111</v>
      </c>
      <c r="Z484" s="22">
        <v>0.1111</v>
      </c>
      <c r="AA484" s="28"/>
    </row>
    <row r="485" spans="1:27" x14ac:dyDescent="0.25">
      <c r="A485" s="34"/>
      <c r="B485" s="27">
        <f t="shared" si="61"/>
        <v>5</v>
      </c>
      <c r="C485" s="22">
        <v>0.1111</v>
      </c>
      <c r="D485" s="22">
        <v>0.1111</v>
      </c>
      <c r="E485" s="22">
        <v>0.1111</v>
      </c>
      <c r="F485" s="22">
        <v>0.1111</v>
      </c>
      <c r="G485" s="22">
        <v>0.1111</v>
      </c>
      <c r="H485" s="22">
        <v>0.1111</v>
      </c>
      <c r="I485" s="22">
        <v>0.1111</v>
      </c>
      <c r="J485" s="22">
        <v>0.55000000000000004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0.55000000000000004</v>
      </c>
      <c r="T485" s="22">
        <v>0.1111</v>
      </c>
      <c r="U485" s="22">
        <v>0.1111</v>
      </c>
      <c r="V485" s="22">
        <v>0.1111</v>
      </c>
      <c r="W485" s="22">
        <v>0.1111</v>
      </c>
      <c r="X485" s="22">
        <v>0.1111</v>
      </c>
      <c r="Y485" s="22">
        <v>0.1111</v>
      </c>
      <c r="Z485" s="22">
        <v>0.1111</v>
      </c>
      <c r="AA485" s="28"/>
    </row>
    <row r="486" spans="1:27" x14ac:dyDescent="0.25">
      <c r="A486" s="34"/>
      <c r="B486" s="27">
        <f t="shared" si="61"/>
        <v>6</v>
      </c>
      <c r="C486" s="22">
        <v>0.1111</v>
      </c>
      <c r="D486" s="22">
        <v>0.1111</v>
      </c>
      <c r="E486" s="22">
        <v>0.1111</v>
      </c>
      <c r="F486" s="22">
        <v>0.1111</v>
      </c>
      <c r="G486" s="22">
        <v>0.1111</v>
      </c>
      <c r="H486" s="22">
        <v>0.1111</v>
      </c>
      <c r="I486" s="22">
        <v>0.1111</v>
      </c>
      <c r="J486" s="22">
        <v>0.1111</v>
      </c>
      <c r="K486" s="22">
        <v>0.1111</v>
      </c>
      <c r="L486" s="22">
        <v>0.1111</v>
      </c>
      <c r="M486" s="22">
        <v>0.1111</v>
      </c>
      <c r="N486" s="22">
        <v>0.1111</v>
      </c>
      <c r="O486" s="22">
        <v>0.1111</v>
      </c>
      <c r="P486" s="22">
        <v>0.1111</v>
      </c>
      <c r="Q486" s="22">
        <v>0.1111</v>
      </c>
      <c r="R486" s="22">
        <v>0.1111</v>
      </c>
      <c r="S486" s="22">
        <v>0.1111</v>
      </c>
      <c r="T486" s="22">
        <v>0.1111</v>
      </c>
      <c r="U486" s="22">
        <v>0.1111</v>
      </c>
      <c r="V486" s="22">
        <v>0.1111</v>
      </c>
      <c r="W486" s="22">
        <v>0.1111</v>
      </c>
      <c r="X486" s="22">
        <v>0.1111</v>
      </c>
      <c r="Y486" s="22">
        <v>0.1111</v>
      </c>
      <c r="Z486" s="22">
        <v>0.1111</v>
      </c>
      <c r="AA486" s="28"/>
    </row>
    <row r="487" spans="1:27" x14ac:dyDescent="0.25">
      <c r="A487" s="34"/>
      <c r="B487" s="27">
        <f t="shared" si="61"/>
        <v>7</v>
      </c>
      <c r="C487" s="22">
        <v>0.1111</v>
      </c>
      <c r="D487" s="22">
        <v>0.1111</v>
      </c>
      <c r="E487" s="22">
        <v>0.1111</v>
      </c>
      <c r="F487" s="22">
        <v>0.1111</v>
      </c>
      <c r="G487" s="22">
        <v>0.1111</v>
      </c>
      <c r="H487" s="22">
        <v>0.1111</v>
      </c>
      <c r="I487" s="22">
        <v>0.1111</v>
      </c>
      <c r="J487" s="22">
        <v>0.1111</v>
      </c>
      <c r="K487" s="22">
        <v>0.1111</v>
      </c>
      <c r="L487" s="22">
        <v>0.1111</v>
      </c>
      <c r="M487" s="22">
        <v>0.1111</v>
      </c>
      <c r="N487" s="22">
        <v>0.1111</v>
      </c>
      <c r="O487" s="22">
        <v>0.1111</v>
      </c>
      <c r="P487" s="22">
        <v>0.1111</v>
      </c>
      <c r="Q487" s="22">
        <v>0.1111</v>
      </c>
      <c r="R487" s="22">
        <v>0.1111</v>
      </c>
      <c r="S487" s="22">
        <v>0.1111</v>
      </c>
      <c r="T487" s="22">
        <v>0.1111</v>
      </c>
      <c r="U487" s="22">
        <v>0.1111</v>
      </c>
      <c r="V487" s="22">
        <v>0.1111</v>
      </c>
      <c r="W487" s="22">
        <v>0.1111</v>
      </c>
      <c r="X487" s="22">
        <v>0.1111</v>
      </c>
      <c r="Y487" s="22">
        <v>0.1111</v>
      </c>
      <c r="Z487" s="22">
        <v>0.1111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l'année, par unité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0.1111</v>
      </c>
      <c r="D504" s="22">
        <v>0.1111</v>
      </c>
      <c r="E504" s="22">
        <v>0.1111</v>
      </c>
      <c r="F504" s="22">
        <v>0.1111</v>
      </c>
      <c r="G504" s="22">
        <v>0.1111</v>
      </c>
      <c r="H504" s="22">
        <v>0.1111</v>
      </c>
      <c r="I504" s="22">
        <v>0.1111</v>
      </c>
      <c r="J504" s="22">
        <v>0.55000000000000004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0.55000000000000004</v>
      </c>
      <c r="T504" s="22">
        <v>0.1111</v>
      </c>
      <c r="U504" s="22">
        <v>0.1111</v>
      </c>
      <c r="V504" s="22">
        <v>0.1111</v>
      </c>
      <c r="W504" s="22">
        <v>0.1111</v>
      </c>
      <c r="X504" s="22">
        <v>0.1111</v>
      </c>
      <c r="Y504" s="22">
        <v>0.1111</v>
      </c>
      <c r="Z504" s="22">
        <v>0.1111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0.1111</v>
      </c>
      <c r="D505" s="22">
        <v>0.1111</v>
      </c>
      <c r="E505" s="22">
        <v>0.1111</v>
      </c>
      <c r="F505" s="22">
        <v>0.1111</v>
      </c>
      <c r="G505" s="22">
        <v>0.1111</v>
      </c>
      <c r="H505" s="22">
        <v>0.1111</v>
      </c>
      <c r="I505" s="22">
        <v>0.1111</v>
      </c>
      <c r="J505" s="22">
        <v>0.55000000000000004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0.55000000000000004</v>
      </c>
      <c r="T505" s="22">
        <v>0.1111</v>
      </c>
      <c r="U505" s="22">
        <v>0.1111</v>
      </c>
      <c r="V505" s="22">
        <v>0.1111</v>
      </c>
      <c r="W505" s="22">
        <v>0.1111</v>
      </c>
      <c r="X505" s="22">
        <v>0.1111</v>
      </c>
      <c r="Y505" s="22">
        <v>0.1111</v>
      </c>
      <c r="Z505" s="22">
        <v>0.1111</v>
      </c>
      <c r="AA505" s="28"/>
    </row>
    <row r="506" spans="1:27" x14ac:dyDescent="0.25">
      <c r="A506" s="34"/>
      <c r="B506" s="27">
        <f t="shared" si="64"/>
        <v>3</v>
      </c>
      <c r="C506" s="22">
        <v>0.1111</v>
      </c>
      <c r="D506" s="22">
        <v>0.1111</v>
      </c>
      <c r="E506" s="22">
        <v>0.1111</v>
      </c>
      <c r="F506" s="22">
        <v>0.1111</v>
      </c>
      <c r="G506" s="22">
        <v>0.1111</v>
      </c>
      <c r="H506" s="22">
        <v>0.1111</v>
      </c>
      <c r="I506" s="22">
        <v>0.1111</v>
      </c>
      <c r="J506" s="22">
        <v>0.55000000000000004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0.55000000000000004</v>
      </c>
      <c r="T506" s="22">
        <v>0.1111</v>
      </c>
      <c r="U506" s="22">
        <v>0.1111</v>
      </c>
      <c r="V506" s="22">
        <v>0.1111</v>
      </c>
      <c r="W506" s="22">
        <v>0.1111</v>
      </c>
      <c r="X506" s="22">
        <v>0.1111</v>
      </c>
      <c r="Y506" s="22">
        <v>0.1111</v>
      </c>
      <c r="Z506" s="22">
        <v>0.1111</v>
      </c>
      <c r="AA506" s="28"/>
    </row>
    <row r="507" spans="1:27" x14ac:dyDescent="0.25">
      <c r="A507" s="34"/>
      <c r="B507" s="27">
        <f t="shared" si="64"/>
        <v>4</v>
      </c>
      <c r="C507" s="22">
        <v>0.1111</v>
      </c>
      <c r="D507" s="22">
        <v>0.1111</v>
      </c>
      <c r="E507" s="22">
        <v>0.1111</v>
      </c>
      <c r="F507" s="22">
        <v>0.1111</v>
      </c>
      <c r="G507" s="22">
        <v>0.1111</v>
      </c>
      <c r="H507" s="22">
        <v>0.1111</v>
      </c>
      <c r="I507" s="22">
        <v>0.1111</v>
      </c>
      <c r="J507" s="22">
        <v>0.55000000000000004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0.55000000000000004</v>
      </c>
      <c r="T507" s="22">
        <v>0.1111</v>
      </c>
      <c r="U507" s="22">
        <v>0.1111</v>
      </c>
      <c r="V507" s="22">
        <v>0.1111</v>
      </c>
      <c r="W507" s="22">
        <v>0.1111</v>
      </c>
      <c r="X507" s="22">
        <v>0.1111</v>
      </c>
      <c r="Y507" s="22">
        <v>0.1111</v>
      </c>
      <c r="Z507" s="22">
        <v>0.1111</v>
      </c>
      <c r="AA507" s="28"/>
    </row>
    <row r="508" spans="1:27" x14ac:dyDescent="0.25">
      <c r="A508" s="34"/>
      <c r="B508" s="27">
        <f t="shared" si="64"/>
        <v>5</v>
      </c>
      <c r="C508" s="22">
        <v>0.1111</v>
      </c>
      <c r="D508" s="22">
        <v>0.1111</v>
      </c>
      <c r="E508" s="22">
        <v>0.1111</v>
      </c>
      <c r="F508" s="22">
        <v>0.1111</v>
      </c>
      <c r="G508" s="22">
        <v>0.1111</v>
      </c>
      <c r="H508" s="22">
        <v>0.1111</v>
      </c>
      <c r="I508" s="22">
        <v>0.1111</v>
      </c>
      <c r="J508" s="22">
        <v>0.55000000000000004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0.55000000000000004</v>
      </c>
      <c r="T508" s="22">
        <v>0.1111</v>
      </c>
      <c r="U508" s="22">
        <v>0.1111</v>
      </c>
      <c r="V508" s="22">
        <v>0.1111</v>
      </c>
      <c r="W508" s="22">
        <v>0.1111</v>
      </c>
      <c r="X508" s="22">
        <v>0.1111</v>
      </c>
      <c r="Y508" s="22">
        <v>0.1111</v>
      </c>
      <c r="Z508" s="22">
        <v>0.1111</v>
      </c>
      <c r="AA508" s="28"/>
    </row>
    <row r="509" spans="1:27" x14ac:dyDescent="0.25">
      <c r="A509" s="34"/>
      <c r="B509" s="27">
        <f t="shared" si="64"/>
        <v>6</v>
      </c>
      <c r="C509" s="22">
        <v>0.1111</v>
      </c>
      <c r="D509" s="22">
        <v>0.1111</v>
      </c>
      <c r="E509" s="22">
        <v>0.1111</v>
      </c>
      <c r="F509" s="22">
        <v>0.1111</v>
      </c>
      <c r="G509" s="22">
        <v>0.1111</v>
      </c>
      <c r="H509" s="22">
        <v>0.1111</v>
      </c>
      <c r="I509" s="22">
        <v>0.1111</v>
      </c>
      <c r="J509" s="22">
        <v>0.1111</v>
      </c>
      <c r="K509" s="22">
        <v>0.1111</v>
      </c>
      <c r="L509" s="22">
        <v>0.1111</v>
      </c>
      <c r="M509" s="22">
        <v>0.1111</v>
      </c>
      <c r="N509" s="22">
        <v>0.1111</v>
      </c>
      <c r="O509" s="22">
        <v>0.1111</v>
      </c>
      <c r="P509" s="22">
        <v>0.1111</v>
      </c>
      <c r="Q509" s="22">
        <v>0.1111</v>
      </c>
      <c r="R509" s="22">
        <v>0.1111</v>
      </c>
      <c r="S509" s="22">
        <v>0.1111</v>
      </c>
      <c r="T509" s="22">
        <v>0.1111</v>
      </c>
      <c r="U509" s="22">
        <v>0.1111</v>
      </c>
      <c r="V509" s="22">
        <v>0.1111</v>
      </c>
      <c r="W509" s="22">
        <v>0.1111</v>
      </c>
      <c r="X509" s="22">
        <v>0.1111</v>
      </c>
      <c r="Y509" s="22">
        <v>0.1111</v>
      </c>
      <c r="Z509" s="22">
        <v>0.1111</v>
      </c>
      <c r="AA509" s="28"/>
    </row>
    <row r="510" spans="1:27" x14ac:dyDescent="0.25">
      <c r="A510" s="34"/>
      <c r="B510" s="27">
        <f t="shared" si="64"/>
        <v>7</v>
      </c>
      <c r="C510" s="22">
        <v>0.1111</v>
      </c>
      <c r="D510" s="22">
        <v>0.1111</v>
      </c>
      <c r="E510" s="22">
        <v>0.1111</v>
      </c>
      <c r="F510" s="22">
        <v>0.1111</v>
      </c>
      <c r="G510" s="22">
        <v>0.1111</v>
      </c>
      <c r="H510" s="22">
        <v>0.1111</v>
      </c>
      <c r="I510" s="22">
        <v>0.1111</v>
      </c>
      <c r="J510" s="22">
        <v>0.1111</v>
      </c>
      <c r="K510" s="22">
        <v>0.1111</v>
      </c>
      <c r="L510" s="22">
        <v>0.1111</v>
      </c>
      <c r="M510" s="22">
        <v>0.1111</v>
      </c>
      <c r="N510" s="22">
        <v>0.1111</v>
      </c>
      <c r="O510" s="22">
        <v>0.1111</v>
      </c>
      <c r="P510" s="22">
        <v>0.1111</v>
      </c>
      <c r="Q510" s="22">
        <v>0.1111</v>
      </c>
      <c r="R510" s="22">
        <v>0.1111</v>
      </c>
      <c r="S510" s="22">
        <v>0.1111</v>
      </c>
      <c r="T510" s="22">
        <v>0.1111</v>
      </c>
      <c r="U510" s="22">
        <v>0.1111</v>
      </c>
      <c r="V510" s="22">
        <v>0.1111</v>
      </c>
      <c r="W510" s="22">
        <v>0.1111</v>
      </c>
      <c r="X510" s="22">
        <v>0.1111</v>
      </c>
      <c r="Y510" s="22">
        <v>0.1111</v>
      </c>
      <c r="Z510" s="22">
        <v>0.1111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103" t="s">
        <v>81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115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0.05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99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0.14000000000000001</v>
      </c>
      <c r="D528" s="73" t="s">
        <v>71</v>
      </c>
      <c r="E528" s="79"/>
      <c r="F528" s="12"/>
      <c r="G528" s="79" t="s">
        <v>156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1</v>
      </c>
      <c r="L534" s="22">
        <v>1</v>
      </c>
      <c r="M534" s="22">
        <v>1</v>
      </c>
      <c r="N534" s="22">
        <v>1</v>
      </c>
      <c r="O534" s="22">
        <v>0.5</v>
      </c>
      <c r="P534" s="22">
        <v>0.5</v>
      </c>
      <c r="Q534" s="22">
        <v>1</v>
      </c>
      <c r="R534" s="22">
        <v>1</v>
      </c>
      <c r="S534" s="22">
        <v>1</v>
      </c>
      <c r="T534" s="22">
        <v>1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1</v>
      </c>
      <c r="L535" s="22">
        <v>1</v>
      </c>
      <c r="M535" s="22">
        <v>1</v>
      </c>
      <c r="N535" s="22">
        <v>1</v>
      </c>
      <c r="O535" s="22">
        <v>0.5</v>
      </c>
      <c r="P535" s="22">
        <v>0.5</v>
      </c>
      <c r="Q535" s="22">
        <v>1</v>
      </c>
      <c r="R535" s="22">
        <v>1</v>
      </c>
      <c r="S535" s="22">
        <v>1</v>
      </c>
      <c r="T535" s="22">
        <v>1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1</v>
      </c>
      <c r="N536" s="22">
        <v>1</v>
      </c>
      <c r="O536" s="22">
        <v>0.5</v>
      </c>
      <c r="P536" s="22">
        <v>0.5</v>
      </c>
      <c r="Q536" s="22">
        <v>1</v>
      </c>
      <c r="R536" s="22">
        <v>1</v>
      </c>
      <c r="S536" s="22">
        <v>1</v>
      </c>
      <c r="T536" s="22">
        <v>1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1</v>
      </c>
      <c r="L537" s="22">
        <v>1</v>
      </c>
      <c r="M537" s="22">
        <v>1</v>
      </c>
      <c r="N537" s="22">
        <v>1</v>
      </c>
      <c r="O537" s="22">
        <v>0.5</v>
      </c>
      <c r="P537" s="22">
        <v>0.5</v>
      </c>
      <c r="Q537" s="22">
        <v>1</v>
      </c>
      <c r="R537" s="22">
        <v>1</v>
      </c>
      <c r="S537" s="22">
        <v>1</v>
      </c>
      <c r="T537" s="22">
        <v>1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1</v>
      </c>
      <c r="L538" s="22">
        <v>1</v>
      </c>
      <c r="M538" s="22">
        <v>1</v>
      </c>
      <c r="N538" s="22">
        <v>1</v>
      </c>
      <c r="O538" s="22">
        <v>0.5</v>
      </c>
      <c r="P538" s="22">
        <v>0.5</v>
      </c>
      <c r="Q538" s="22">
        <v>1</v>
      </c>
      <c r="R538" s="22">
        <v>1</v>
      </c>
      <c r="S538" s="22">
        <v>1</v>
      </c>
      <c r="T538" s="22">
        <v>1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1</v>
      </c>
      <c r="L539" s="22">
        <v>1</v>
      </c>
      <c r="M539" s="22">
        <v>1</v>
      </c>
      <c r="N539" s="22">
        <v>1</v>
      </c>
      <c r="O539" s="22">
        <v>0.5</v>
      </c>
      <c r="P539" s="22">
        <v>0.5</v>
      </c>
      <c r="Q539" s="22">
        <v>1</v>
      </c>
      <c r="R539" s="22">
        <v>1</v>
      </c>
      <c r="S539" s="22">
        <v>1</v>
      </c>
      <c r="T539" s="22">
        <v>1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5</v>
      </c>
      <c r="D553" s="67" t="s">
        <v>54</v>
      </c>
      <c r="E553" s="68"/>
      <c r="F553" s="61"/>
      <c r="G553" s="68" t="s">
        <v>158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1</v>
      </c>
      <c r="L557" s="22">
        <v>1</v>
      </c>
      <c r="M557" s="22">
        <v>1</v>
      </c>
      <c r="N557" s="22">
        <v>1</v>
      </c>
      <c r="O557" s="22">
        <v>0.5</v>
      </c>
      <c r="P557" s="22">
        <v>0.5</v>
      </c>
      <c r="Q557" s="22">
        <v>1</v>
      </c>
      <c r="R557" s="22">
        <v>1</v>
      </c>
      <c r="S557" s="22">
        <v>1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1</v>
      </c>
      <c r="L558" s="22">
        <v>1</v>
      </c>
      <c r="M558" s="22">
        <v>1</v>
      </c>
      <c r="N558" s="22">
        <v>1</v>
      </c>
      <c r="O558" s="22">
        <v>0.5</v>
      </c>
      <c r="P558" s="22">
        <v>0.5</v>
      </c>
      <c r="Q558" s="22">
        <v>1</v>
      </c>
      <c r="R558" s="22">
        <v>1</v>
      </c>
      <c r="S558" s="22">
        <v>1</v>
      </c>
      <c r="T558" s="22">
        <v>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5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1</v>
      </c>
      <c r="L559" s="22">
        <v>1</v>
      </c>
      <c r="M559" s="22">
        <v>1</v>
      </c>
      <c r="N559" s="22">
        <v>1</v>
      </c>
      <c r="O559" s="22">
        <v>0.5</v>
      </c>
      <c r="P559" s="22">
        <v>0.5</v>
      </c>
      <c r="Q559" s="22">
        <v>1</v>
      </c>
      <c r="R559" s="22">
        <v>1</v>
      </c>
      <c r="S559" s="22">
        <v>1</v>
      </c>
      <c r="T559" s="22">
        <v>1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5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1</v>
      </c>
      <c r="L560" s="22">
        <v>1</v>
      </c>
      <c r="M560" s="22">
        <v>1</v>
      </c>
      <c r="N560" s="22">
        <v>1</v>
      </c>
      <c r="O560" s="22">
        <v>0.5</v>
      </c>
      <c r="P560" s="22">
        <v>0.5</v>
      </c>
      <c r="Q560" s="22">
        <v>1</v>
      </c>
      <c r="R560" s="22">
        <v>1</v>
      </c>
      <c r="S560" s="22">
        <v>1</v>
      </c>
      <c r="T560" s="22">
        <v>1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5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1</v>
      </c>
      <c r="L561" s="22">
        <v>1</v>
      </c>
      <c r="M561" s="22">
        <v>1</v>
      </c>
      <c r="N561" s="22">
        <v>1</v>
      </c>
      <c r="O561" s="22">
        <v>0.5</v>
      </c>
      <c r="P561" s="22">
        <v>0.5</v>
      </c>
      <c r="Q561" s="22">
        <v>1</v>
      </c>
      <c r="R561" s="22">
        <v>1</v>
      </c>
      <c r="S561" s="22">
        <v>1</v>
      </c>
      <c r="T561" s="22">
        <v>1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5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1</v>
      </c>
      <c r="L562" s="22">
        <v>1</v>
      </c>
      <c r="M562" s="22">
        <v>1</v>
      </c>
      <c r="N562" s="22">
        <v>1</v>
      </c>
      <c r="O562" s="22">
        <v>0.5</v>
      </c>
      <c r="P562" s="22">
        <v>0.5</v>
      </c>
      <c r="Q562" s="22">
        <v>1</v>
      </c>
      <c r="R562" s="22">
        <v>1</v>
      </c>
      <c r="S562" s="22">
        <v>1</v>
      </c>
      <c r="T562" s="22">
        <v>1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5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49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l'année, par unité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1</v>
      </c>
      <c r="L580" s="22">
        <v>1</v>
      </c>
      <c r="M580" s="22">
        <v>1</v>
      </c>
      <c r="N580" s="22">
        <v>1</v>
      </c>
      <c r="O580" s="22">
        <v>0.5</v>
      </c>
      <c r="P580" s="22">
        <v>0.5</v>
      </c>
      <c r="Q580" s="22">
        <v>1</v>
      </c>
      <c r="R580" s="22">
        <v>1</v>
      </c>
      <c r="S580" s="22">
        <v>1</v>
      </c>
      <c r="T580" s="22">
        <v>1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1</v>
      </c>
      <c r="L581" s="22">
        <v>1</v>
      </c>
      <c r="M581" s="22">
        <v>1</v>
      </c>
      <c r="N581" s="22">
        <v>1</v>
      </c>
      <c r="O581" s="22">
        <v>0.5</v>
      </c>
      <c r="P581" s="22">
        <v>0.5</v>
      </c>
      <c r="Q581" s="22">
        <v>1</v>
      </c>
      <c r="R581" s="22">
        <v>1</v>
      </c>
      <c r="S581" s="22">
        <v>1</v>
      </c>
      <c r="T581" s="22">
        <v>1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1</v>
      </c>
      <c r="L582" s="22">
        <v>1</v>
      </c>
      <c r="M582" s="22">
        <v>1</v>
      </c>
      <c r="N582" s="22">
        <v>1</v>
      </c>
      <c r="O582" s="22">
        <v>0.5</v>
      </c>
      <c r="P582" s="22">
        <v>0.5</v>
      </c>
      <c r="Q582" s="22">
        <v>1</v>
      </c>
      <c r="R582" s="22">
        <v>1</v>
      </c>
      <c r="S582" s="22">
        <v>1</v>
      </c>
      <c r="T582" s="22">
        <v>1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1</v>
      </c>
      <c r="L583" s="22">
        <v>1</v>
      </c>
      <c r="M583" s="22">
        <v>1</v>
      </c>
      <c r="N583" s="22">
        <v>1</v>
      </c>
      <c r="O583" s="22">
        <v>0.5</v>
      </c>
      <c r="P583" s="22">
        <v>0.5</v>
      </c>
      <c r="Q583" s="22">
        <v>1</v>
      </c>
      <c r="R583" s="22">
        <v>1</v>
      </c>
      <c r="S583" s="22">
        <v>1</v>
      </c>
      <c r="T583" s="22">
        <v>1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1</v>
      </c>
      <c r="L584" s="22">
        <v>1</v>
      </c>
      <c r="M584" s="22">
        <v>1</v>
      </c>
      <c r="N584" s="22">
        <v>1</v>
      </c>
      <c r="O584" s="22">
        <v>0.5</v>
      </c>
      <c r="P584" s="22">
        <v>0.5</v>
      </c>
      <c r="Q584" s="22">
        <v>1</v>
      </c>
      <c r="R584" s="22">
        <v>1</v>
      </c>
      <c r="S584" s="22">
        <v>1</v>
      </c>
      <c r="T584" s="22">
        <v>1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1</v>
      </c>
      <c r="L585" s="22">
        <v>1</v>
      </c>
      <c r="M585" s="22">
        <v>1</v>
      </c>
      <c r="N585" s="22">
        <v>1</v>
      </c>
      <c r="O585" s="22">
        <v>0.5</v>
      </c>
      <c r="P585" s="22">
        <v>0.5</v>
      </c>
      <c r="Q585" s="22">
        <v>1</v>
      </c>
      <c r="R585" s="22">
        <v>1</v>
      </c>
      <c r="S585" s="22">
        <v>1</v>
      </c>
      <c r="T585" s="22">
        <v>1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49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  <row r="597" spans="1:27" x14ac:dyDescent="0.25">
      <c r="A597" s="12"/>
      <c r="B597" s="103" t="s">
        <v>83</v>
      </c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2"/>
    </row>
    <row r="598" spans="1:27" x14ac:dyDescent="0.25">
      <c r="A598" s="4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46"/>
    </row>
    <row r="599" spans="1:27" x14ac:dyDescent="0.25">
      <c r="A599" s="34"/>
      <c r="B599" s="47" t="s">
        <v>38</v>
      </c>
      <c r="C599" s="82" t="s">
        <v>195</v>
      </c>
      <c r="D599" s="83"/>
      <c r="E599" s="83"/>
      <c r="F599" s="8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28"/>
    </row>
    <row r="600" spans="1:27" ht="15" customHeight="1" x14ac:dyDescent="0.25">
      <c r="A600" s="34"/>
      <c r="B600" s="47" t="s">
        <v>70</v>
      </c>
      <c r="C600" s="49">
        <v>0.25</v>
      </c>
      <c r="D600" s="84" t="s">
        <v>40</v>
      </c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12"/>
      <c r="X600" s="12"/>
      <c r="Y600" s="12"/>
      <c r="Z600" s="12"/>
      <c r="AA600" s="28"/>
    </row>
    <row r="601" spans="1:27" ht="15" customHeight="1" x14ac:dyDescent="0.25">
      <c r="A601" s="34"/>
      <c r="B601" s="12"/>
      <c r="C601" s="41"/>
      <c r="D601" s="86" t="s">
        <v>99</v>
      </c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12"/>
      <c r="X601" s="12"/>
      <c r="Y601" s="12"/>
      <c r="Z601" s="12"/>
      <c r="AA601" s="28"/>
    </row>
    <row r="602" spans="1:27" x14ac:dyDescent="0.25">
      <c r="A602" s="34"/>
      <c r="B602" s="87" t="s">
        <v>42</v>
      </c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9"/>
      <c r="AA602" s="28"/>
    </row>
    <row r="603" spans="1:27" x14ac:dyDescent="0.25">
      <c r="A603" s="34"/>
      <c r="B603" s="12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12"/>
      <c r="X603" s="12"/>
      <c r="Y603" s="12"/>
      <c r="Z603" s="12"/>
      <c r="AA603" s="28"/>
    </row>
    <row r="604" spans="1:27" x14ac:dyDescent="0.25">
      <c r="A604" s="34"/>
      <c r="B604" s="12" t="s">
        <v>43</v>
      </c>
      <c r="C604" s="51">
        <v>0.4</v>
      </c>
      <c r="D604" s="73" t="s">
        <v>71</v>
      </c>
      <c r="E604" s="79"/>
      <c r="F604" s="12"/>
      <c r="G604" s="79" t="s">
        <v>156</v>
      </c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12"/>
      <c r="S604" s="12"/>
      <c r="T604" s="12"/>
      <c r="U604" s="12"/>
      <c r="V604" s="12"/>
      <c r="W604" s="12"/>
      <c r="X604" s="12"/>
      <c r="Y604" s="12"/>
      <c r="Z604" s="12"/>
      <c r="AA604" s="28"/>
    </row>
    <row r="605" spans="1:27" x14ac:dyDescent="0.25">
      <c r="A605" s="34"/>
      <c r="B605" s="12"/>
      <c r="C605" s="51">
        <v>105</v>
      </c>
      <c r="D605" s="67" t="s">
        <v>78</v>
      </c>
      <c r="E605" s="68"/>
      <c r="F605" s="12"/>
      <c r="G605" s="79" t="s">
        <v>64</v>
      </c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12"/>
      <c r="S605" s="12"/>
      <c r="T605" s="12"/>
      <c r="U605" s="12"/>
      <c r="V605" s="12"/>
      <c r="W605" s="12"/>
      <c r="X605" s="12"/>
      <c r="Y605" s="12"/>
      <c r="Z605" s="12"/>
      <c r="AA605" s="28"/>
    </row>
    <row r="606" spans="1:27" x14ac:dyDescent="0.25">
      <c r="A606" s="34"/>
      <c r="B606" s="12"/>
      <c r="C606" s="51">
        <v>5.5E-2</v>
      </c>
      <c r="D606" s="67" t="s">
        <v>79</v>
      </c>
      <c r="E606" s="68"/>
      <c r="F606" s="12"/>
      <c r="G606" s="79" t="s">
        <v>65</v>
      </c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12"/>
      <c r="S606" s="12"/>
      <c r="T606" s="12"/>
      <c r="U606" s="12"/>
      <c r="V606" s="12"/>
      <c r="W606" s="12"/>
      <c r="X606" s="12"/>
      <c r="Y606" s="12"/>
      <c r="Z606" s="12"/>
      <c r="AA606" s="28"/>
    </row>
    <row r="607" spans="1:27" x14ac:dyDescent="0.25">
      <c r="A607" s="34"/>
      <c r="B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28"/>
    </row>
    <row r="608" spans="1:27" x14ac:dyDescent="0.25">
      <c r="A608" s="34"/>
      <c r="B608" s="12"/>
      <c r="C608" s="64" t="s">
        <v>157</v>
      </c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6"/>
      <c r="AA608" s="28"/>
    </row>
    <row r="609" spans="1:27" x14ac:dyDescent="0.25">
      <c r="A609" s="34"/>
      <c r="B609" s="26" t="s">
        <v>19</v>
      </c>
      <c r="C609" s="55">
        <v>1</v>
      </c>
      <c r="D609" s="55">
        <f>C609+1</f>
        <v>2</v>
      </c>
      <c r="E609" s="55">
        <f t="shared" ref="E609:Y609" si="75">D609+1</f>
        <v>3</v>
      </c>
      <c r="F609" s="55">
        <f t="shared" si="75"/>
        <v>4</v>
      </c>
      <c r="G609" s="55">
        <f t="shared" si="75"/>
        <v>5</v>
      </c>
      <c r="H609" s="55">
        <f t="shared" si="75"/>
        <v>6</v>
      </c>
      <c r="I609" s="55">
        <f t="shared" si="75"/>
        <v>7</v>
      </c>
      <c r="J609" s="55">
        <f t="shared" si="75"/>
        <v>8</v>
      </c>
      <c r="K609" s="55">
        <f t="shared" si="75"/>
        <v>9</v>
      </c>
      <c r="L609" s="55">
        <f t="shared" si="75"/>
        <v>10</v>
      </c>
      <c r="M609" s="55">
        <f t="shared" si="75"/>
        <v>11</v>
      </c>
      <c r="N609" s="55">
        <f t="shared" si="75"/>
        <v>12</v>
      </c>
      <c r="O609" s="55">
        <f t="shared" si="75"/>
        <v>13</v>
      </c>
      <c r="P609" s="55">
        <f t="shared" si="75"/>
        <v>14</v>
      </c>
      <c r="Q609" s="55">
        <f t="shared" si="75"/>
        <v>15</v>
      </c>
      <c r="R609" s="55">
        <f t="shared" si="75"/>
        <v>16</v>
      </c>
      <c r="S609" s="55">
        <f t="shared" si="75"/>
        <v>17</v>
      </c>
      <c r="T609" s="55">
        <f t="shared" si="75"/>
        <v>18</v>
      </c>
      <c r="U609" s="55">
        <f t="shared" si="75"/>
        <v>19</v>
      </c>
      <c r="V609" s="55">
        <f t="shared" si="75"/>
        <v>20</v>
      </c>
      <c r="W609" s="55">
        <f t="shared" si="75"/>
        <v>21</v>
      </c>
      <c r="X609" s="55">
        <f t="shared" si="75"/>
        <v>22</v>
      </c>
      <c r="Y609" s="55">
        <f t="shared" si="75"/>
        <v>23</v>
      </c>
      <c r="Z609" s="55">
        <f>Y609+1</f>
        <v>24</v>
      </c>
      <c r="AA609" s="28"/>
    </row>
    <row r="610" spans="1:27" x14ac:dyDescent="0.25">
      <c r="A610" s="34"/>
      <c r="B610" s="27">
        <v>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0.56999999999999995</v>
      </c>
      <c r="K610" s="22">
        <v>1</v>
      </c>
      <c r="L610" s="22">
        <v>1</v>
      </c>
      <c r="M610" s="22">
        <v>1</v>
      </c>
      <c r="N610" s="22">
        <v>1</v>
      </c>
      <c r="O610" s="22">
        <v>0.56999999999999995</v>
      </c>
      <c r="P610" s="22">
        <v>0.56999999999999995</v>
      </c>
      <c r="Q610" s="22">
        <v>1</v>
      </c>
      <c r="R610" s="22">
        <v>1</v>
      </c>
      <c r="S610" s="22">
        <v>0.56999999999999995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8"/>
    </row>
    <row r="611" spans="1:27" x14ac:dyDescent="0.25">
      <c r="A611" s="34"/>
      <c r="B611" s="27">
        <f t="shared" ref="B611:B616" si="76">B610+1</f>
        <v>2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0.56999999999999995</v>
      </c>
      <c r="K611" s="22">
        <v>1</v>
      </c>
      <c r="L611" s="22">
        <v>1</v>
      </c>
      <c r="M611" s="22">
        <v>1</v>
      </c>
      <c r="N611" s="22">
        <v>1</v>
      </c>
      <c r="O611" s="22">
        <v>0.56999999999999995</v>
      </c>
      <c r="P611" s="22">
        <v>0.56999999999999995</v>
      </c>
      <c r="Q611" s="22">
        <v>1</v>
      </c>
      <c r="R611" s="22">
        <v>1</v>
      </c>
      <c r="S611" s="22">
        <v>0.56999999999999995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8"/>
    </row>
    <row r="612" spans="1:27" x14ac:dyDescent="0.25">
      <c r="A612" s="34"/>
      <c r="B612" s="27">
        <f t="shared" si="76"/>
        <v>3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0.56999999999999995</v>
      </c>
      <c r="K612" s="22">
        <v>1</v>
      </c>
      <c r="L612" s="22">
        <v>1</v>
      </c>
      <c r="M612" s="22">
        <v>1</v>
      </c>
      <c r="N612" s="22">
        <v>1</v>
      </c>
      <c r="O612" s="22">
        <v>0.56999999999999995</v>
      </c>
      <c r="P612" s="22">
        <v>0.56999999999999995</v>
      </c>
      <c r="Q612" s="22">
        <v>1</v>
      </c>
      <c r="R612" s="22">
        <v>1</v>
      </c>
      <c r="S612" s="22">
        <v>0.56999999999999995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8"/>
    </row>
    <row r="613" spans="1:27" x14ac:dyDescent="0.25">
      <c r="A613" s="34"/>
      <c r="B613" s="27">
        <f t="shared" si="76"/>
        <v>4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0.56999999999999995</v>
      </c>
      <c r="K613" s="22">
        <v>1</v>
      </c>
      <c r="L613" s="22">
        <v>1</v>
      </c>
      <c r="M613" s="22">
        <v>1</v>
      </c>
      <c r="N613" s="22">
        <v>1</v>
      </c>
      <c r="O613" s="22">
        <v>0.56999999999999995</v>
      </c>
      <c r="P613" s="22">
        <v>0.56999999999999995</v>
      </c>
      <c r="Q613" s="22">
        <v>1</v>
      </c>
      <c r="R613" s="22">
        <v>1</v>
      </c>
      <c r="S613" s="22">
        <v>0.56999999999999995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8"/>
    </row>
    <row r="614" spans="1:27" x14ac:dyDescent="0.25">
      <c r="A614" s="34"/>
      <c r="B614" s="27">
        <f t="shared" si="76"/>
        <v>5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0.56999999999999995</v>
      </c>
      <c r="K614" s="22">
        <v>1</v>
      </c>
      <c r="L614" s="22">
        <v>1</v>
      </c>
      <c r="M614" s="22">
        <v>1</v>
      </c>
      <c r="N614" s="22">
        <v>1</v>
      </c>
      <c r="O614" s="22">
        <v>0.56999999999999995</v>
      </c>
      <c r="P614" s="22">
        <v>0.56999999999999995</v>
      </c>
      <c r="Q614" s="22">
        <v>1</v>
      </c>
      <c r="R614" s="22">
        <v>1</v>
      </c>
      <c r="S614" s="22">
        <v>0.56999999999999995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8"/>
    </row>
    <row r="615" spans="1:27" x14ac:dyDescent="0.25">
      <c r="A615" s="34"/>
      <c r="B615" s="27">
        <f t="shared" si="76"/>
        <v>6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8"/>
    </row>
    <row r="616" spans="1:27" x14ac:dyDescent="0.25">
      <c r="A616" s="34"/>
      <c r="B616" s="27">
        <f t="shared" si="76"/>
        <v>7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8"/>
    </row>
    <row r="617" spans="1:27" x14ac:dyDescent="0.25">
      <c r="A617" s="34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28"/>
    </row>
    <row r="618" spans="1:27" x14ac:dyDescent="0.25">
      <c r="A618" s="34"/>
      <c r="C618" s="64" t="s">
        <v>49</v>
      </c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6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8"/>
    </row>
    <row r="619" spans="1:27" x14ac:dyDescent="0.25">
      <c r="A619" s="34"/>
      <c r="B619" s="26" t="s">
        <v>93</v>
      </c>
      <c r="C619" s="29">
        <v>1</v>
      </c>
      <c r="D619" s="55">
        <f>C619+1</f>
        <v>2</v>
      </c>
      <c r="E619" s="55">
        <f t="shared" ref="E619:N619" si="77">D619+1</f>
        <v>3</v>
      </c>
      <c r="F619" s="55">
        <f t="shared" si="77"/>
        <v>4</v>
      </c>
      <c r="G619" s="55">
        <f t="shared" si="77"/>
        <v>5</v>
      </c>
      <c r="H619" s="55">
        <f t="shared" si="77"/>
        <v>6</v>
      </c>
      <c r="I619" s="55">
        <f t="shared" si="77"/>
        <v>7</v>
      </c>
      <c r="J619" s="55">
        <f t="shared" si="77"/>
        <v>8</v>
      </c>
      <c r="K619" s="55">
        <f t="shared" si="77"/>
        <v>9</v>
      </c>
      <c r="L619" s="55">
        <f t="shared" si="77"/>
        <v>10</v>
      </c>
      <c r="M619" s="55">
        <f t="shared" si="77"/>
        <v>11</v>
      </c>
      <c r="N619" s="55">
        <f t="shared" si="77"/>
        <v>12</v>
      </c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8"/>
    </row>
    <row r="620" spans="1:27" x14ac:dyDescent="0.25">
      <c r="A620" s="34"/>
      <c r="B620" s="27">
        <v>1</v>
      </c>
      <c r="C620" s="52">
        <v>1</v>
      </c>
      <c r="D620" s="22">
        <v>1</v>
      </c>
      <c r="E620" s="22">
        <v>1</v>
      </c>
      <c r="F620" s="22">
        <v>1</v>
      </c>
      <c r="G620" s="22">
        <v>1</v>
      </c>
      <c r="H620" s="22">
        <v>1</v>
      </c>
      <c r="I620" s="22">
        <v>1</v>
      </c>
      <c r="J620" s="22">
        <v>1</v>
      </c>
      <c r="K620" s="22">
        <v>1</v>
      </c>
      <c r="L620" s="22">
        <v>1</v>
      </c>
      <c r="M620" s="22">
        <v>1</v>
      </c>
      <c r="N620" s="22">
        <v>1</v>
      </c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8"/>
    </row>
    <row r="621" spans="1:27" x14ac:dyDescent="0.25">
      <c r="A621" s="34"/>
      <c r="B621" s="27">
        <v>2</v>
      </c>
      <c r="C621" s="52">
        <v>1</v>
      </c>
      <c r="D621" s="22">
        <v>1</v>
      </c>
      <c r="E621" s="22">
        <v>1</v>
      </c>
      <c r="F621" s="22">
        <v>1</v>
      </c>
      <c r="G621" s="22">
        <v>1</v>
      </c>
      <c r="H621" s="22">
        <v>1</v>
      </c>
      <c r="I621" s="22">
        <v>1</v>
      </c>
      <c r="J621" s="22">
        <v>1</v>
      </c>
      <c r="K621" s="22">
        <v>1</v>
      </c>
      <c r="L621" s="22">
        <v>1</v>
      </c>
      <c r="M621" s="22">
        <v>1</v>
      </c>
      <c r="N621" s="22">
        <v>1</v>
      </c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8"/>
    </row>
    <row r="622" spans="1:27" x14ac:dyDescent="0.25">
      <c r="A622" s="34"/>
      <c r="B622" s="27">
        <v>3</v>
      </c>
      <c r="C622" s="52">
        <v>1</v>
      </c>
      <c r="D622" s="22">
        <v>1</v>
      </c>
      <c r="E622" s="22">
        <v>1</v>
      </c>
      <c r="F622" s="22">
        <v>1</v>
      </c>
      <c r="G622" s="22">
        <v>1</v>
      </c>
      <c r="H622" s="22">
        <v>1</v>
      </c>
      <c r="I622" s="22">
        <v>1</v>
      </c>
      <c r="J622" s="22">
        <v>1</v>
      </c>
      <c r="K622" s="22">
        <v>1</v>
      </c>
      <c r="L622" s="22">
        <v>1</v>
      </c>
      <c r="M622" s="22">
        <v>1</v>
      </c>
      <c r="N622" s="22">
        <v>1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8"/>
    </row>
    <row r="623" spans="1:27" x14ac:dyDescent="0.25">
      <c r="A623" s="34"/>
      <c r="B623" s="27">
        <v>4</v>
      </c>
      <c r="C623" s="52">
        <v>1</v>
      </c>
      <c r="D623" s="22">
        <v>1</v>
      </c>
      <c r="E623" s="22">
        <v>1</v>
      </c>
      <c r="F623" s="22">
        <v>1</v>
      </c>
      <c r="G623" s="22">
        <v>1</v>
      </c>
      <c r="H623" s="22">
        <v>1</v>
      </c>
      <c r="I623" s="22">
        <v>1</v>
      </c>
      <c r="J623" s="22">
        <v>1</v>
      </c>
      <c r="K623" s="22">
        <v>1</v>
      </c>
      <c r="L623" s="22">
        <v>1</v>
      </c>
      <c r="M623" s="22">
        <v>1</v>
      </c>
      <c r="N623" s="22">
        <v>1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8"/>
    </row>
    <row r="624" spans="1:27" x14ac:dyDescent="0.25">
      <c r="A624" s="34"/>
      <c r="B624" s="27">
        <v>5</v>
      </c>
      <c r="D624" s="12"/>
      <c r="E624" s="22">
        <v>1</v>
      </c>
      <c r="F624" s="12"/>
      <c r="G624" s="22">
        <v>1</v>
      </c>
      <c r="H624" s="12"/>
      <c r="I624" s="12"/>
      <c r="J624" s="22">
        <v>1</v>
      </c>
      <c r="K624" s="12"/>
      <c r="L624" s="12"/>
      <c r="M624" s="2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8"/>
    </row>
    <row r="625" spans="1:27" x14ac:dyDescent="0.25">
      <c r="A625" s="34"/>
      <c r="B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53"/>
      <c r="AA625" s="28"/>
    </row>
    <row r="626" spans="1:27" x14ac:dyDescent="0.25">
      <c r="A626" s="34"/>
      <c r="B626" s="70" t="s">
        <v>50</v>
      </c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2"/>
      <c r="Z626" s="12"/>
      <c r="AA626" s="28"/>
    </row>
    <row r="627" spans="1:27" x14ac:dyDescent="0.25">
      <c r="A627" s="3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12"/>
      <c r="AA627" s="28"/>
    </row>
    <row r="628" spans="1:27" x14ac:dyDescent="0.25">
      <c r="A628" s="34"/>
      <c r="B628" s="12"/>
      <c r="C628" s="22" t="s">
        <v>51</v>
      </c>
      <c r="D628" s="73" t="s">
        <v>52</v>
      </c>
      <c r="E628" s="74"/>
      <c r="F628" s="12"/>
      <c r="G628" s="68" t="s">
        <v>53</v>
      </c>
      <c r="H628" s="68"/>
      <c r="I628" s="68"/>
      <c r="J628" s="68"/>
      <c r="K628" s="68"/>
      <c r="L628" s="68"/>
      <c r="M628" s="68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28"/>
    </row>
    <row r="629" spans="1:27" x14ac:dyDescent="0.25">
      <c r="A629" s="34"/>
      <c r="B629" s="12"/>
      <c r="C629" s="22">
        <v>0</v>
      </c>
      <c r="D629" s="67" t="s">
        <v>54</v>
      </c>
      <c r="E629" s="68"/>
      <c r="F629" s="61"/>
      <c r="G629" s="68" t="s">
        <v>158</v>
      </c>
      <c r="H629" s="68"/>
      <c r="I629" s="68"/>
      <c r="J629" s="68"/>
      <c r="K629" s="68"/>
      <c r="L629" s="68"/>
      <c r="M629" s="68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28"/>
    </row>
    <row r="630" spans="1:27" x14ac:dyDescent="0.25">
      <c r="A630" s="34"/>
      <c r="B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8"/>
    </row>
    <row r="631" spans="1:27" x14ac:dyDescent="0.25">
      <c r="A631" s="34"/>
      <c r="B631" s="12"/>
      <c r="C631" s="64" t="s">
        <v>56</v>
      </c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6"/>
      <c r="AA631" s="28"/>
    </row>
    <row r="632" spans="1:27" x14ac:dyDescent="0.25">
      <c r="A632" s="34"/>
      <c r="B632" s="26" t="str">
        <f>B609</f>
        <v>jour V / heure &gt;</v>
      </c>
      <c r="C632" s="55">
        <v>1</v>
      </c>
      <c r="D632" s="55">
        <f>C632+1</f>
        <v>2</v>
      </c>
      <c r="E632" s="55">
        <f t="shared" ref="E632:Y632" si="78">D632+1</f>
        <v>3</v>
      </c>
      <c r="F632" s="55">
        <f t="shared" si="78"/>
        <v>4</v>
      </c>
      <c r="G632" s="55">
        <f t="shared" si="78"/>
        <v>5</v>
      </c>
      <c r="H632" s="55">
        <f t="shared" si="78"/>
        <v>6</v>
      </c>
      <c r="I632" s="55">
        <f t="shared" si="78"/>
        <v>7</v>
      </c>
      <c r="J632" s="55">
        <f t="shared" si="78"/>
        <v>8</v>
      </c>
      <c r="K632" s="55">
        <f t="shared" si="78"/>
        <v>9</v>
      </c>
      <c r="L632" s="55">
        <f t="shared" si="78"/>
        <v>10</v>
      </c>
      <c r="M632" s="55">
        <f t="shared" si="78"/>
        <v>11</v>
      </c>
      <c r="N632" s="55">
        <f t="shared" si="78"/>
        <v>12</v>
      </c>
      <c r="O632" s="55">
        <f t="shared" si="78"/>
        <v>13</v>
      </c>
      <c r="P632" s="55">
        <f t="shared" si="78"/>
        <v>14</v>
      </c>
      <c r="Q632" s="55">
        <f t="shared" si="78"/>
        <v>15</v>
      </c>
      <c r="R632" s="55">
        <f t="shared" si="78"/>
        <v>16</v>
      </c>
      <c r="S632" s="55">
        <f t="shared" si="78"/>
        <v>17</v>
      </c>
      <c r="T632" s="55">
        <f t="shared" si="78"/>
        <v>18</v>
      </c>
      <c r="U632" s="55">
        <f t="shared" si="78"/>
        <v>19</v>
      </c>
      <c r="V632" s="55">
        <f t="shared" si="78"/>
        <v>20</v>
      </c>
      <c r="W632" s="55">
        <f t="shared" si="78"/>
        <v>21</v>
      </c>
      <c r="X632" s="55">
        <f t="shared" si="78"/>
        <v>22</v>
      </c>
      <c r="Y632" s="55">
        <f t="shared" si="78"/>
        <v>23</v>
      </c>
      <c r="Z632" s="55">
        <f>Y632+1</f>
        <v>24</v>
      </c>
      <c r="AA632" s="28"/>
    </row>
    <row r="633" spans="1:27" x14ac:dyDescent="0.25">
      <c r="A633" s="34"/>
      <c r="B633" s="27">
        <v>1</v>
      </c>
      <c r="C633" s="22">
        <v>0.1111</v>
      </c>
      <c r="D633" s="22">
        <v>0.1111</v>
      </c>
      <c r="E633" s="22">
        <v>0.1111</v>
      </c>
      <c r="F633" s="22">
        <v>0.1111</v>
      </c>
      <c r="G633" s="22">
        <v>0.1111</v>
      </c>
      <c r="H633" s="22">
        <v>0.1111</v>
      </c>
      <c r="I633" s="22">
        <v>0.1111</v>
      </c>
      <c r="J633" s="22">
        <v>0.55000000000000004</v>
      </c>
      <c r="K633" s="22">
        <v>1</v>
      </c>
      <c r="L633" s="22">
        <v>1</v>
      </c>
      <c r="M633" s="22">
        <v>1</v>
      </c>
      <c r="N633" s="22">
        <v>1</v>
      </c>
      <c r="O633" s="22">
        <v>1</v>
      </c>
      <c r="P633" s="22">
        <v>1</v>
      </c>
      <c r="Q633" s="22">
        <v>1</v>
      </c>
      <c r="R633" s="22">
        <v>1</v>
      </c>
      <c r="S633" s="22">
        <v>0.55000000000000004</v>
      </c>
      <c r="T633" s="22">
        <v>0.1111</v>
      </c>
      <c r="U633" s="22">
        <v>0.1111</v>
      </c>
      <c r="V633" s="22">
        <v>0.1111</v>
      </c>
      <c r="W633" s="22">
        <v>0.1111</v>
      </c>
      <c r="X633" s="22">
        <v>0.1111</v>
      </c>
      <c r="Y633" s="22">
        <v>0.1111</v>
      </c>
      <c r="Z633" s="22">
        <v>0.1111</v>
      </c>
      <c r="AA633" s="28"/>
    </row>
    <row r="634" spans="1:27" x14ac:dyDescent="0.25">
      <c r="A634" s="34"/>
      <c r="B634" s="27">
        <f t="shared" ref="B634:B639" si="79">B633+1</f>
        <v>2</v>
      </c>
      <c r="C634" s="22">
        <v>0.1111</v>
      </c>
      <c r="D634" s="22">
        <v>0.1111</v>
      </c>
      <c r="E634" s="22">
        <v>0.1111</v>
      </c>
      <c r="F634" s="22">
        <v>0.1111</v>
      </c>
      <c r="G634" s="22">
        <v>0.1111</v>
      </c>
      <c r="H634" s="22">
        <v>0.1111</v>
      </c>
      <c r="I634" s="22">
        <v>0.1111</v>
      </c>
      <c r="J634" s="22">
        <v>0.55000000000000004</v>
      </c>
      <c r="K634" s="22">
        <v>1</v>
      </c>
      <c r="L634" s="22">
        <v>1</v>
      </c>
      <c r="M634" s="22">
        <v>1</v>
      </c>
      <c r="N634" s="22">
        <v>1</v>
      </c>
      <c r="O634" s="22">
        <v>1</v>
      </c>
      <c r="P634" s="22">
        <v>1</v>
      </c>
      <c r="Q634" s="22">
        <v>1</v>
      </c>
      <c r="R634" s="22">
        <v>1</v>
      </c>
      <c r="S634" s="22">
        <v>0.55000000000000004</v>
      </c>
      <c r="T634" s="22">
        <v>0.1111</v>
      </c>
      <c r="U634" s="22">
        <v>0.1111</v>
      </c>
      <c r="V634" s="22">
        <v>0.1111</v>
      </c>
      <c r="W634" s="22">
        <v>0.1111</v>
      </c>
      <c r="X634" s="22">
        <v>0.1111</v>
      </c>
      <c r="Y634" s="22">
        <v>0.1111</v>
      </c>
      <c r="Z634" s="22">
        <v>0.1111</v>
      </c>
      <c r="AA634" s="28"/>
    </row>
    <row r="635" spans="1:27" x14ac:dyDescent="0.25">
      <c r="A635" s="34"/>
      <c r="B635" s="27">
        <f t="shared" si="79"/>
        <v>3</v>
      </c>
      <c r="C635" s="22">
        <v>0.1111</v>
      </c>
      <c r="D635" s="22">
        <v>0.1111</v>
      </c>
      <c r="E635" s="22">
        <v>0.1111</v>
      </c>
      <c r="F635" s="22">
        <v>0.1111</v>
      </c>
      <c r="G635" s="22">
        <v>0.1111</v>
      </c>
      <c r="H635" s="22">
        <v>0.1111</v>
      </c>
      <c r="I635" s="22">
        <v>0.1111</v>
      </c>
      <c r="J635" s="22">
        <v>0.55000000000000004</v>
      </c>
      <c r="K635" s="22">
        <v>1</v>
      </c>
      <c r="L635" s="22">
        <v>1</v>
      </c>
      <c r="M635" s="22">
        <v>1</v>
      </c>
      <c r="N635" s="22">
        <v>1</v>
      </c>
      <c r="O635" s="22">
        <v>1</v>
      </c>
      <c r="P635" s="22">
        <v>1</v>
      </c>
      <c r="Q635" s="22">
        <v>1</v>
      </c>
      <c r="R635" s="22">
        <v>1</v>
      </c>
      <c r="S635" s="22">
        <v>0.55000000000000004</v>
      </c>
      <c r="T635" s="22">
        <v>0.1111</v>
      </c>
      <c r="U635" s="22">
        <v>0.1111</v>
      </c>
      <c r="V635" s="22">
        <v>0.1111</v>
      </c>
      <c r="W635" s="22">
        <v>0.1111</v>
      </c>
      <c r="X635" s="22">
        <v>0.1111</v>
      </c>
      <c r="Y635" s="22">
        <v>0.1111</v>
      </c>
      <c r="Z635" s="22">
        <v>0.1111</v>
      </c>
      <c r="AA635" s="28"/>
    </row>
    <row r="636" spans="1:27" x14ac:dyDescent="0.25">
      <c r="A636" s="34"/>
      <c r="B636" s="27">
        <f t="shared" si="79"/>
        <v>4</v>
      </c>
      <c r="C636" s="22">
        <v>0.1111</v>
      </c>
      <c r="D636" s="22">
        <v>0.1111</v>
      </c>
      <c r="E636" s="22">
        <v>0.1111</v>
      </c>
      <c r="F636" s="22">
        <v>0.1111</v>
      </c>
      <c r="G636" s="22">
        <v>0.1111</v>
      </c>
      <c r="H636" s="22">
        <v>0.1111</v>
      </c>
      <c r="I636" s="22">
        <v>0.1111</v>
      </c>
      <c r="J636" s="22">
        <v>0.55000000000000004</v>
      </c>
      <c r="K636" s="22">
        <v>1</v>
      </c>
      <c r="L636" s="22">
        <v>1</v>
      </c>
      <c r="M636" s="22">
        <v>1</v>
      </c>
      <c r="N636" s="22">
        <v>1</v>
      </c>
      <c r="O636" s="22">
        <v>1</v>
      </c>
      <c r="P636" s="22">
        <v>1</v>
      </c>
      <c r="Q636" s="22">
        <v>1</v>
      </c>
      <c r="R636" s="22">
        <v>1</v>
      </c>
      <c r="S636" s="22">
        <v>0.55000000000000004</v>
      </c>
      <c r="T636" s="22">
        <v>0.1111</v>
      </c>
      <c r="U636" s="22">
        <v>0.1111</v>
      </c>
      <c r="V636" s="22">
        <v>0.1111</v>
      </c>
      <c r="W636" s="22">
        <v>0.1111</v>
      </c>
      <c r="X636" s="22">
        <v>0.1111</v>
      </c>
      <c r="Y636" s="22">
        <v>0.1111</v>
      </c>
      <c r="Z636" s="22">
        <v>0.1111</v>
      </c>
      <c r="AA636" s="28"/>
    </row>
    <row r="637" spans="1:27" x14ac:dyDescent="0.25">
      <c r="A637" s="34"/>
      <c r="B637" s="27">
        <f t="shared" si="79"/>
        <v>5</v>
      </c>
      <c r="C637" s="22">
        <v>0.1111</v>
      </c>
      <c r="D637" s="22">
        <v>0.1111</v>
      </c>
      <c r="E637" s="22">
        <v>0.1111</v>
      </c>
      <c r="F637" s="22">
        <v>0.1111</v>
      </c>
      <c r="G637" s="22">
        <v>0.1111</v>
      </c>
      <c r="H637" s="22">
        <v>0.1111</v>
      </c>
      <c r="I637" s="22">
        <v>0.1111</v>
      </c>
      <c r="J637" s="22">
        <v>0.55000000000000004</v>
      </c>
      <c r="K637" s="22">
        <v>1</v>
      </c>
      <c r="L637" s="22">
        <v>1</v>
      </c>
      <c r="M637" s="22">
        <v>1</v>
      </c>
      <c r="N637" s="22">
        <v>1</v>
      </c>
      <c r="O637" s="22">
        <v>1</v>
      </c>
      <c r="P637" s="22">
        <v>1</v>
      </c>
      <c r="Q637" s="22">
        <v>1</v>
      </c>
      <c r="R637" s="22">
        <v>1</v>
      </c>
      <c r="S637" s="22">
        <v>0.55000000000000004</v>
      </c>
      <c r="T637" s="22">
        <v>0.1111</v>
      </c>
      <c r="U637" s="22">
        <v>0.1111</v>
      </c>
      <c r="V637" s="22">
        <v>0.1111</v>
      </c>
      <c r="W637" s="22">
        <v>0.1111</v>
      </c>
      <c r="X637" s="22">
        <v>0.1111</v>
      </c>
      <c r="Y637" s="22">
        <v>0.1111</v>
      </c>
      <c r="Z637" s="22">
        <v>0.1111</v>
      </c>
      <c r="AA637" s="28"/>
    </row>
    <row r="638" spans="1:27" x14ac:dyDescent="0.25">
      <c r="A638" s="34"/>
      <c r="B638" s="27">
        <f t="shared" si="79"/>
        <v>6</v>
      </c>
      <c r="C638" s="22">
        <v>0.1111</v>
      </c>
      <c r="D638" s="22">
        <v>0.1111</v>
      </c>
      <c r="E638" s="22">
        <v>0.1111</v>
      </c>
      <c r="F638" s="22">
        <v>0.1111</v>
      </c>
      <c r="G638" s="22">
        <v>0.1111</v>
      </c>
      <c r="H638" s="22">
        <v>0.1111</v>
      </c>
      <c r="I638" s="22">
        <v>0.1111</v>
      </c>
      <c r="J638" s="22">
        <v>0.1111</v>
      </c>
      <c r="K638" s="22">
        <v>0.1111</v>
      </c>
      <c r="L638" s="22">
        <v>0.1111</v>
      </c>
      <c r="M638" s="22">
        <v>0.1111</v>
      </c>
      <c r="N638" s="22">
        <v>0.1111</v>
      </c>
      <c r="O638" s="22">
        <v>0.1111</v>
      </c>
      <c r="P638" s="22">
        <v>0.1111</v>
      </c>
      <c r="Q638" s="22">
        <v>0.1111</v>
      </c>
      <c r="R638" s="22">
        <v>0.1111</v>
      </c>
      <c r="S638" s="22">
        <v>0.1111</v>
      </c>
      <c r="T638" s="22">
        <v>0.1111</v>
      </c>
      <c r="U638" s="22">
        <v>0.1111</v>
      </c>
      <c r="V638" s="22">
        <v>0.1111</v>
      </c>
      <c r="W638" s="22">
        <v>0.1111</v>
      </c>
      <c r="X638" s="22">
        <v>0.1111</v>
      </c>
      <c r="Y638" s="22">
        <v>0.1111</v>
      </c>
      <c r="Z638" s="22">
        <v>0.1111</v>
      </c>
      <c r="AA638" s="28"/>
    </row>
    <row r="639" spans="1:27" x14ac:dyDescent="0.25">
      <c r="A639" s="34"/>
      <c r="B639" s="27">
        <f t="shared" si="79"/>
        <v>7</v>
      </c>
      <c r="C639" s="22">
        <v>0.1111</v>
      </c>
      <c r="D639" s="22">
        <v>0.1111</v>
      </c>
      <c r="E639" s="22">
        <v>0.1111</v>
      </c>
      <c r="F639" s="22">
        <v>0.1111</v>
      </c>
      <c r="G639" s="22">
        <v>0.1111</v>
      </c>
      <c r="H639" s="22">
        <v>0.1111</v>
      </c>
      <c r="I639" s="22">
        <v>0.1111</v>
      </c>
      <c r="J639" s="22">
        <v>0.1111</v>
      </c>
      <c r="K639" s="22">
        <v>0.1111</v>
      </c>
      <c r="L639" s="22">
        <v>0.1111</v>
      </c>
      <c r="M639" s="22">
        <v>0.1111</v>
      </c>
      <c r="N639" s="22">
        <v>0.1111</v>
      </c>
      <c r="O639" s="22">
        <v>0.1111</v>
      </c>
      <c r="P639" s="22">
        <v>0.1111</v>
      </c>
      <c r="Q639" s="22">
        <v>0.1111</v>
      </c>
      <c r="R639" s="22">
        <v>0.1111</v>
      </c>
      <c r="S639" s="22">
        <v>0.1111</v>
      </c>
      <c r="T639" s="22">
        <v>0.1111</v>
      </c>
      <c r="U639" s="22">
        <v>0.1111</v>
      </c>
      <c r="V639" s="22">
        <v>0.1111</v>
      </c>
      <c r="W639" s="22">
        <v>0.1111</v>
      </c>
      <c r="X639" s="22">
        <v>0.1111</v>
      </c>
      <c r="Y639" s="22">
        <v>0.1111</v>
      </c>
      <c r="Z639" s="22">
        <v>0.1111</v>
      </c>
      <c r="AA639" s="28"/>
    </row>
    <row r="640" spans="1:27" x14ac:dyDescent="0.25">
      <c r="A640" s="34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28"/>
    </row>
    <row r="641" spans="1:27" x14ac:dyDescent="0.25">
      <c r="A641" s="34"/>
      <c r="C641" s="69" t="s">
        <v>49</v>
      </c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28"/>
    </row>
    <row r="642" spans="1:27" x14ac:dyDescent="0.25">
      <c r="A642" s="34"/>
      <c r="B642" s="26" t="s">
        <v>93</v>
      </c>
      <c r="C642" s="29">
        <v>1</v>
      </c>
      <c r="D642" s="55">
        <f>C642+1</f>
        <v>2</v>
      </c>
      <c r="E642" s="55">
        <f t="shared" ref="E642:N642" si="80">D642+1</f>
        <v>3</v>
      </c>
      <c r="F642" s="55">
        <f t="shared" si="80"/>
        <v>4</v>
      </c>
      <c r="G642" s="55">
        <f t="shared" si="80"/>
        <v>5</v>
      </c>
      <c r="H642" s="55">
        <f t="shared" si="80"/>
        <v>6</v>
      </c>
      <c r="I642" s="55">
        <f t="shared" si="80"/>
        <v>7</v>
      </c>
      <c r="J642" s="55">
        <f t="shared" si="80"/>
        <v>8</v>
      </c>
      <c r="K642" s="55">
        <f t="shared" si="80"/>
        <v>9</v>
      </c>
      <c r="L642" s="55">
        <f t="shared" si="80"/>
        <v>10</v>
      </c>
      <c r="M642" s="55">
        <f t="shared" si="80"/>
        <v>11</v>
      </c>
      <c r="N642" s="55">
        <f t="shared" si="80"/>
        <v>12</v>
      </c>
      <c r="O642" s="12"/>
      <c r="P642" s="12"/>
      <c r="Q642" s="35"/>
      <c r="R642" s="12"/>
      <c r="S642" s="12"/>
      <c r="T642" s="12"/>
      <c r="U642" s="12"/>
      <c r="V642" s="12"/>
      <c r="W642" s="12"/>
      <c r="X642" s="12"/>
      <c r="Y642" s="12"/>
      <c r="Z642" s="12"/>
      <c r="AA642" s="28"/>
    </row>
    <row r="643" spans="1:27" x14ac:dyDescent="0.25">
      <c r="A643" s="34"/>
      <c r="B643" s="27">
        <v>1</v>
      </c>
      <c r="C643" s="52">
        <v>1</v>
      </c>
      <c r="D643" s="22">
        <v>1</v>
      </c>
      <c r="E643" s="22">
        <v>1</v>
      </c>
      <c r="F643" s="22">
        <v>1</v>
      </c>
      <c r="G643" s="22">
        <v>1</v>
      </c>
      <c r="H643" s="22">
        <v>1</v>
      </c>
      <c r="I643" s="22">
        <v>1</v>
      </c>
      <c r="J643" s="22">
        <v>1</v>
      </c>
      <c r="K643" s="22">
        <v>1</v>
      </c>
      <c r="L643" s="22">
        <v>1</v>
      </c>
      <c r="M643" s="22">
        <v>1</v>
      </c>
      <c r="N643" s="22">
        <v>1</v>
      </c>
      <c r="O643" s="12"/>
      <c r="P643" s="12"/>
      <c r="Q643" s="35"/>
      <c r="R643" s="12"/>
      <c r="S643" s="12"/>
      <c r="T643" s="12"/>
      <c r="U643" s="12"/>
      <c r="V643" s="12"/>
      <c r="W643" s="12"/>
      <c r="X643" s="12"/>
      <c r="Y643" s="12"/>
      <c r="Z643" s="12"/>
      <c r="AA643" s="28"/>
    </row>
    <row r="644" spans="1:27" x14ac:dyDescent="0.25">
      <c r="A644" s="34"/>
      <c r="B644" s="27">
        <v>2</v>
      </c>
      <c r="C644" s="52">
        <v>1</v>
      </c>
      <c r="D644" s="22">
        <v>1</v>
      </c>
      <c r="E644" s="22">
        <v>1</v>
      </c>
      <c r="F644" s="22">
        <v>1</v>
      </c>
      <c r="G644" s="22">
        <v>1</v>
      </c>
      <c r="H644" s="22">
        <v>1</v>
      </c>
      <c r="I644" s="22">
        <v>1</v>
      </c>
      <c r="J644" s="22">
        <v>1</v>
      </c>
      <c r="K644" s="22">
        <v>1</v>
      </c>
      <c r="L644" s="22">
        <v>1</v>
      </c>
      <c r="M644" s="22">
        <v>1</v>
      </c>
      <c r="N644" s="22">
        <v>1</v>
      </c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28"/>
    </row>
    <row r="645" spans="1:27" x14ac:dyDescent="0.25">
      <c r="A645" s="34"/>
      <c r="B645" s="27">
        <v>3</v>
      </c>
      <c r="C645" s="52">
        <v>1</v>
      </c>
      <c r="D645" s="22">
        <v>1</v>
      </c>
      <c r="E645" s="22">
        <v>1</v>
      </c>
      <c r="F645" s="22">
        <v>1</v>
      </c>
      <c r="G645" s="22">
        <v>1</v>
      </c>
      <c r="H645" s="22">
        <v>1</v>
      </c>
      <c r="I645" s="22">
        <v>1</v>
      </c>
      <c r="J645" s="22">
        <v>1</v>
      </c>
      <c r="K645" s="22">
        <v>1</v>
      </c>
      <c r="L645" s="22">
        <v>1</v>
      </c>
      <c r="M645" s="22">
        <v>1</v>
      </c>
      <c r="N645" s="22">
        <v>1</v>
      </c>
      <c r="O645" s="12"/>
      <c r="P645" s="12"/>
      <c r="Q645" s="35"/>
      <c r="R645" s="12"/>
      <c r="S645" s="12"/>
      <c r="T645" s="12"/>
      <c r="U645" s="12"/>
      <c r="V645" s="12"/>
      <c r="W645" s="12"/>
      <c r="X645" s="12"/>
      <c r="Y645" s="12"/>
      <c r="Z645" s="12"/>
      <c r="AA645" s="28"/>
    </row>
    <row r="646" spans="1:27" x14ac:dyDescent="0.25">
      <c r="A646" s="34"/>
      <c r="B646" s="27">
        <v>4</v>
      </c>
      <c r="C646" s="52">
        <v>1</v>
      </c>
      <c r="D646" s="22">
        <v>1</v>
      </c>
      <c r="E646" s="22">
        <v>1</v>
      </c>
      <c r="F646" s="22">
        <v>1</v>
      </c>
      <c r="G646" s="22">
        <v>1</v>
      </c>
      <c r="H646" s="22">
        <v>1</v>
      </c>
      <c r="I646" s="22">
        <v>1</v>
      </c>
      <c r="J646" s="22">
        <v>1</v>
      </c>
      <c r="K646" s="22">
        <v>1</v>
      </c>
      <c r="L646" s="22">
        <v>1</v>
      </c>
      <c r="M646" s="22">
        <v>1</v>
      </c>
      <c r="N646" s="22">
        <v>1</v>
      </c>
      <c r="O646" s="12"/>
      <c r="P646" s="12"/>
      <c r="Q646" s="35"/>
      <c r="R646" s="12"/>
      <c r="S646" s="12"/>
      <c r="T646" s="12"/>
      <c r="U646" s="12"/>
      <c r="V646" s="12"/>
      <c r="W646" s="12"/>
      <c r="X646" s="12"/>
      <c r="Y646" s="12"/>
      <c r="Z646" s="12"/>
      <c r="AA646" s="28"/>
    </row>
    <row r="647" spans="1:27" x14ac:dyDescent="0.25">
      <c r="A647" s="34"/>
      <c r="B647" s="27">
        <v>5</v>
      </c>
      <c r="D647" s="12"/>
      <c r="E647" s="22">
        <v>1</v>
      </c>
      <c r="F647" s="12"/>
      <c r="G647" s="22">
        <v>1</v>
      </c>
      <c r="H647" s="12"/>
      <c r="I647" s="12"/>
      <c r="J647" s="22">
        <v>1</v>
      </c>
      <c r="K647" s="12"/>
      <c r="L647" s="12"/>
      <c r="M647" s="22">
        <v>1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28"/>
    </row>
    <row r="648" spans="1:27" x14ac:dyDescent="0.25">
      <c r="A648" s="34"/>
      <c r="B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28"/>
    </row>
    <row r="649" spans="1:27" x14ac:dyDescent="0.25">
      <c r="A649" s="34"/>
      <c r="B649" s="70" t="s">
        <v>58</v>
      </c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2"/>
      <c r="AA649" s="28"/>
    </row>
    <row r="650" spans="1:27" x14ac:dyDescent="0.25">
      <c r="A650" s="34"/>
      <c r="B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8"/>
    </row>
    <row r="651" spans="1:27" x14ac:dyDescent="0.25">
      <c r="A651" s="34"/>
      <c r="B651" s="12"/>
      <c r="C651" s="22" t="s">
        <v>51</v>
      </c>
      <c r="D651" s="67" t="s">
        <v>52</v>
      </c>
      <c r="E651" s="68"/>
      <c r="F651" s="68"/>
      <c r="G651" s="68" t="s">
        <v>59</v>
      </c>
      <c r="H651" s="68"/>
      <c r="I651" s="68"/>
      <c r="J651" s="68"/>
      <c r="K651" s="68"/>
      <c r="L651" s="68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28"/>
    </row>
    <row r="652" spans="1:27" x14ac:dyDescent="0.25">
      <c r="A652" s="34"/>
      <c r="B652" s="12"/>
      <c r="C652" s="22">
        <v>0</v>
      </c>
      <c r="D652" s="67" t="s">
        <v>60</v>
      </c>
      <c r="E652" s="68"/>
      <c r="F652" s="68"/>
      <c r="G652" s="68" t="str">
        <f>G629</f>
        <v>Valeur pour l'heure maximale de l'année, par unité</v>
      </c>
      <c r="H652" s="68"/>
      <c r="I652" s="68"/>
      <c r="J652" s="68"/>
      <c r="K652" s="68"/>
      <c r="L652" s="68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8"/>
    </row>
    <row r="653" spans="1:27" x14ac:dyDescent="0.25">
      <c r="A653" s="34"/>
      <c r="B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8"/>
    </row>
    <row r="654" spans="1:27" x14ac:dyDescent="0.25">
      <c r="A654" s="34"/>
      <c r="B654" s="12"/>
      <c r="C654" s="64" t="s">
        <v>56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6"/>
      <c r="AA654" s="28"/>
    </row>
    <row r="655" spans="1:27" x14ac:dyDescent="0.25">
      <c r="A655" s="34"/>
      <c r="B655" s="27" t="str">
        <f>B609</f>
        <v>jour V / heure &gt;</v>
      </c>
      <c r="C655" s="55">
        <v>1</v>
      </c>
      <c r="D655" s="55">
        <f>C655+1</f>
        <v>2</v>
      </c>
      <c r="E655" s="55">
        <f t="shared" ref="E655:Y655" si="81">D655+1</f>
        <v>3</v>
      </c>
      <c r="F655" s="55">
        <f t="shared" si="81"/>
        <v>4</v>
      </c>
      <c r="G655" s="55">
        <f t="shared" si="81"/>
        <v>5</v>
      </c>
      <c r="H655" s="55">
        <f t="shared" si="81"/>
        <v>6</v>
      </c>
      <c r="I655" s="55">
        <f t="shared" si="81"/>
        <v>7</v>
      </c>
      <c r="J655" s="55">
        <f t="shared" si="81"/>
        <v>8</v>
      </c>
      <c r="K655" s="55">
        <f t="shared" si="81"/>
        <v>9</v>
      </c>
      <c r="L655" s="55">
        <f t="shared" si="81"/>
        <v>10</v>
      </c>
      <c r="M655" s="55">
        <f t="shared" si="81"/>
        <v>11</v>
      </c>
      <c r="N655" s="55">
        <f t="shared" si="81"/>
        <v>12</v>
      </c>
      <c r="O655" s="55">
        <f t="shared" si="81"/>
        <v>13</v>
      </c>
      <c r="P655" s="55">
        <f t="shared" si="81"/>
        <v>14</v>
      </c>
      <c r="Q655" s="55">
        <f t="shared" si="81"/>
        <v>15</v>
      </c>
      <c r="R655" s="55">
        <f t="shared" si="81"/>
        <v>16</v>
      </c>
      <c r="S655" s="55">
        <f t="shared" si="81"/>
        <v>17</v>
      </c>
      <c r="T655" s="55">
        <f t="shared" si="81"/>
        <v>18</v>
      </c>
      <c r="U655" s="55">
        <f t="shared" si="81"/>
        <v>19</v>
      </c>
      <c r="V655" s="55">
        <f t="shared" si="81"/>
        <v>20</v>
      </c>
      <c r="W655" s="55">
        <f t="shared" si="81"/>
        <v>21</v>
      </c>
      <c r="X655" s="55">
        <f t="shared" si="81"/>
        <v>22</v>
      </c>
      <c r="Y655" s="55">
        <f t="shared" si="81"/>
        <v>23</v>
      </c>
      <c r="Z655" s="55">
        <f>Y655+1</f>
        <v>24</v>
      </c>
      <c r="AA655" s="28"/>
    </row>
    <row r="656" spans="1:27" x14ac:dyDescent="0.25">
      <c r="A656" s="34"/>
      <c r="B656" s="27">
        <v>1</v>
      </c>
      <c r="C656" s="22">
        <v>0.1111</v>
      </c>
      <c r="D656" s="22">
        <v>0.1111</v>
      </c>
      <c r="E656" s="22">
        <v>0.1111</v>
      </c>
      <c r="F656" s="22">
        <v>0.1111</v>
      </c>
      <c r="G656" s="22">
        <v>0.1111</v>
      </c>
      <c r="H656" s="22">
        <v>0.1111</v>
      </c>
      <c r="I656" s="22">
        <v>0.1111</v>
      </c>
      <c r="J656" s="22">
        <v>0.55000000000000004</v>
      </c>
      <c r="K656" s="22">
        <v>1</v>
      </c>
      <c r="L656" s="22">
        <v>1</v>
      </c>
      <c r="M656" s="22">
        <v>1</v>
      </c>
      <c r="N656" s="22">
        <v>1</v>
      </c>
      <c r="O656" s="22">
        <v>1</v>
      </c>
      <c r="P656" s="22">
        <v>1</v>
      </c>
      <c r="Q656" s="22">
        <v>1</v>
      </c>
      <c r="R656" s="22">
        <v>1</v>
      </c>
      <c r="S656" s="22">
        <v>0.55000000000000004</v>
      </c>
      <c r="T656" s="22">
        <v>0.1111</v>
      </c>
      <c r="U656" s="22">
        <v>0.1111</v>
      </c>
      <c r="V656" s="22">
        <v>0.1111</v>
      </c>
      <c r="W656" s="22">
        <v>0.1111</v>
      </c>
      <c r="X656" s="22">
        <v>0.1111</v>
      </c>
      <c r="Y656" s="22">
        <v>0.1111</v>
      </c>
      <c r="Z656" s="22">
        <v>0.1111</v>
      </c>
      <c r="AA656" s="28"/>
    </row>
    <row r="657" spans="1:27" x14ac:dyDescent="0.25">
      <c r="A657" s="34"/>
      <c r="B657" s="27">
        <f t="shared" ref="B657:B662" si="82">B656+1</f>
        <v>2</v>
      </c>
      <c r="C657" s="22">
        <v>0.1111</v>
      </c>
      <c r="D657" s="22">
        <v>0.1111</v>
      </c>
      <c r="E657" s="22">
        <v>0.1111</v>
      </c>
      <c r="F657" s="22">
        <v>0.1111</v>
      </c>
      <c r="G657" s="22">
        <v>0.1111</v>
      </c>
      <c r="H657" s="22">
        <v>0.1111</v>
      </c>
      <c r="I657" s="22">
        <v>0.1111</v>
      </c>
      <c r="J657" s="22">
        <v>0.55000000000000004</v>
      </c>
      <c r="K657" s="22">
        <v>1</v>
      </c>
      <c r="L657" s="22">
        <v>1</v>
      </c>
      <c r="M657" s="22">
        <v>1</v>
      </c>
      <c r="N657" s="22">
        <v>1</v>
      </c>
      <c r="O657" s="22">
        <v>1</v>
      </c>
      <c r="P657" s="22">
        <v>1</v>
      </c>
      <c r="Q657" s="22">
        <v>1</v>
      </c>
      <c r="R657" s="22">
        <v>1</v>
      </c>
      <c r="S657" s="22">
        <v>0.55000000000000004</v>
      </c>
      <c r="T657" s="22">
        <v>0.1111</v>
      </c>
      <c r="U657" s="22">
        <v>0.1111</v>
      </c>
      <c r="V657" s="22">
        <v>0.1111</v>
      </c>
      <c r="W657" s="22">
        <v>0.1111</v>
      </c>
      <c r="X657" s="22">
        <v>0.1111</v>
      </c>
      <c r="Y657" s="22">
        <v>0.1111</v>
      </c>
      <c r="Z657" s="22">
        <v>0.1111</v>
      </c>
      <c r="AA657" s="28"/>
    </row>
    <row r="658" spans="1:27" x14ac:dyDescent="0.25">
      <c r="A658" s="34"/>
      <c r="B658" s="27">
        <f t="shared" si="82"/>
        <v>3</v>
      </c>
      <c r="C658" s="22">
        <v>0.1111</v>
      </c>
      <c r="D658" s="22">
        <v>0.1111</v>
      </c>
      <c r="E658" s="22">
        <v>0.1111</v>
      </c>
      <c r="F658" s="22">
        <v>0.1111</v>
      </c>
      <c r="G658" s="22">
        <v>0.1111</v>
      </c>
      <c r="H658" s="22">
        <v>0.1111</v>
      </c>
      <c r="I658" s="22">
        <v>0.1111</v>
      </c>
      <c r="J658" s="22">
        <v>0.55000000000000004</v>
      </c>
      <c r="K658" s="22">
        <v>1</v>
      </c>
      <c r="L658" s="22">
        <v>1</v>
      </c>
      <c r="M658" s="22">
        <v>1</v>
      </c>
      <c r="N658" s="22">
        <v>1</v>
      </c>
      <c r="O658" s="22">
        <v>1</v>
      </c>
      <c r="P658" s="22">
        <v>1</v>
      </c>
      <c r="Q658" s="22">
        <v>1</v>
      </c>
      <c r="R658" s="22">
        <v>1</v>
      </c>
      <c r="S658" s="22">
        <v>0.55000000000000004</v>
      </c>
      <c r="T658" s="22">
        <v>0.1111</v>
      </c>
      <c r="U658" s="22">
        <v>0.1111</v>
      </c>
      <c r="V658" s="22">
        <v>0.1111</v>
      </c>
      <c r="W658" s="22">
        <v>0.1111</v>
      </c>
      <c r="X658" s="22">
        <v>0.1111</v>
      </c>
      <c r="Y658" s="22">
        <v>0.1111</v>
      </c>
      <c r="Z658" s="22">
        <v>0.1111</v>
      </c>
      <c r="AA658" s="28"/>
    </row>
    <row r="659" spans="1:27" x14ac:dyDescent="0.25">
      <c r="A659" s="34"/>
      <c r="B659" s="27">
        <f t="shared" si="82"/>
        <v>4</v>
      </c>
      <c r="C659" s="22">
        <v>0.1111</v>
      </c>
      <c r="D659" s="22">
        <v>0.1111</v>
      </c>
      <c r="E659" s="22">
        <v>0.1111</v>
      </c>
      <c r="F659" s="22">
        <v>0.1111</v>
      </c>
      <c r="G659" s="22">
        <v>0.1111</v>
      </c>
      <c r="H659" s="22">
        <v>0.1111</v>
      </c>
      <c r="I659" s="22">
        <v>0.1111</v>
      </c>
      <c r="J659" s="22">
        <v>0.55000000000000004</v>
      </c>
      <c r="K659" s="22">
        <v>1</v>
      </c>
      <c r="L659" s="22">
        <v>1</v>
      </c>
      <c r="M659" s="22">
        <v>1</v>
      </c>
      <c r="N659" s="22">
        <v>1</v>
      </c>
      <c r="O659" s="22">
        <v>1</v>
      </c>
      <c r="P659" s="22">
        <v>1</v>
      </c>
      <c r="Q659" s="22">
        <v>1</v>
      </c>
      <c r="R659" s="22">
        <v>1</v>
      </c>
      <c r="S659" s="22">
        <v>0.55000000000000004</v>
      </c>
      <c r="T659" s="22">
        <v>0.1111</v>
      </c>
      <c r="U659" s="22">
        <v>0.1111</v>
      </c>
      <c r="V659" s="22">
        <v>0.1111</v>
      </c>
      <c r="W659" s="22">
        <v>0.1111</v>
      </c>
      <c r="X659" s="22">
        <v>0.1111</v>
      </c>
      <c r="Y659" s="22">
        <v>0.1111</v>
      </c>
      <c r="Z659" s="22">
        <v>0.1111</v>
      </c>
      <c r="AA659" s="28"/>
    </row>
    <row r="660" spans="1:27" x14ac:dyDescent="0.25">
      <c r="A660" s="34"/>
      <c r="B660" s="27">
        <f t="shared" si="82"/>
        <v>5</v>
      </c>
      <c r="C660" s="22">
        <v>0.1111</v>
      </c>
      <c r="D660" s="22">
        <v>0.1111</v>
      </c>
      <c r="E660" s="22">
        <v>0.1111</v>
      </c>
      <c r="F660" s="22">
        <v>0.1111</v>
      </c>
      <c r="G660" s="22">
        <v>0.1111</v>
      </c>
      <c r="H660" s="22">
        <v>0.1111</v>
      </c>
      <c r="I660" s="22">
        <v>0.1111</v>
      </c>
      <c r="J660" s="22">
        <v>0.55000000000000004</v>
      </c>
      <c r="K660" s="22">
        <v>1</v>
      </c>
      <c r="L660" s="22">
        <v>1</v>
      </c>
      <c r="M660" s="22">
        <v>1</v>
      </c>
      <c r="N660" s="22">
        <v>1</v>
      </c>
      <c r="O660" s="22">
        <v>1</v>
      </c>
      <c r="P660" s="22">
        <v>1</v>
      </c>
      <c r="Q660" s="22">
        <v>1</v>
      </c>
      <c r="R660" s="22">
        <v>1</v>
      </c>
      <c r="S660" s="22">
        <v>0.55000000000000004</v>
      </c>
      <c r="T660" s="22">
        <v>0.1111</v>
      </c>
      <c r="U660" s="22">
        <v>0.1111</v>
      </c>
      <c r="V660" s="22">
        <v>0.1111</v>
      </c>
      <c r="W660" s="22">
        <v>0.1111</v>
      </c>
      <c r="X660" s="22">
        <v>0.1111</v>
      </c>
      <c r="Y660" s="22">
        <v>0.1111</v>
      </c>
      <c r="Z660" s="22">
        <v>0.1111</v>
      </c>
      <c r="AA660" s="28"/>
    </row>
    <row r="661" spans="1:27" x14ac:dyDescent="0.25">
      <c r="A661" s="34"/>
      <c r="B661" s="27">
        <f t="shared" si="82"/>
        <v>6</v>
      </c>
      <c r="C661" s="22">
        <v>0.1111</v>
      </c>
      <c r="D661" s="22">
        <v>0.1111</v>
      </c>
      <c r="E661" s="22">
        <v>0.1111</v>
      </c>
      <c r="F661" s="22">
        <v>0.1111</v>
      </c>
      <c r="G661" s="22">
        <v>0.1111</v>
      </c>
      <c r="H661" s="22">
        <v>0.1111</v>
      </c>
      <c r="I661" s="22">
        <v>0.1111</v>
      </c>
      <c r="J661" s="22">
        <v>0.1111</v>
      </c>
      <c r="K661" s="22">
        <v>0.1111</v>
      </c>
      <c r="L661" s="22">
        <v>0.1111</v>
      </c>
      <c r="M661" s="22">
        <v>0.1111</v>
      </c>
      <c r="N661" s="22">
        <v>0.1111</v>
      </c>
      <c r="O661" s="22">
        <v>0.1111</v>
      </c>
      <c r="P661" s="22">
        <v>0.1111</v>
      </c>
      <c r="Q661" s="22">
        <v>0.1111</v>
      </c>
      <c r="R661" s="22">
        <v>0.1111</v>
      </c>
      <c r="S661" s="22">
        <v>0.1111</v>
      </c>
      <c r="T661" s="22">
        <v>0.1111</v>
      </c>
      <c r="U661" s="22">
        <v>0.1111</v>
      </c>
      <c r="V661" s="22">
        <v>0.1111</v>
      </c>
      <c r="W661" s="22">
        <v>0.1111</v>
      </c>
      <c r="X661" s="22">
        <v>0.1111</v>
      </c>
      <c r="Y661" s="22">
        <v>0.1111</v>
      </c>
      <c r="Z661" s="22">
        <v>0.1111</v>
      </c>
      <c r="AA661" s="28"/>
    </row>
    <row r="662" spans="1:27" x14ac:dyDescent="0.25">
      <c r="A662" s="34"/>
      <c r="B662" s="27">
        <f t="shared" si="82"/>
        <v>7</v>
      </c>
      <c r="C662" s="22">
        <v>0.1111</v>
      </c>
      <c r="D662" s="22">
        <v>0.1111</v>
      </c>
      <c r="E662" s="22">
        <v>0.1111</v>
      </c>
      <c r="F662" s="22">
        <v>0.1111</v>
      </c>
      <c r="G662" s="22">
        <v>0.1111</v>
      </c>
      <c r="H662" s="22">
        <v>0.1111</v>
      </c>
      <c r="I662" s="22">
        <v>0.1111</v>
      </c>
      <c r="J662" s="22">
        <v>0.1111</v>
      </c>
      <c r="K662" s="22">
        <v>0.1111</v>
      </c>
      <c r="L662" s="22">
        <v>0.1111</v>
      </c>
      <c r="M662" s="22">
        <v>0.1111</v>
      </c>
      <c r="N662" s="22">
        <v>0.1111</v>
      </c>
      <c r="O662" s="22">
        <v>0.1111</v>
      </c>
      <c r="P662" s="22">
        <v>0.1111</v>
      </c>
      <c r="Q662" s="22">
        <v>0.1111</v>
      </c>
      <c r="R662" s="22">
        <v>0.1111</v>
      </c>
      <c r="S662" s="22">
        <v>0.1111</v>
      </c>
      <c r="T662" s="22">
        <v>0.1111</v>
      </c>
      <c r="U662" s="22">
        <v>0.1111</v>
      </c>
      <c r="V662" s="22">
        <v>0.1111</v>
      </c>
      <c r="W662" s="22">
        <v>0.1111</v>
      </c>
      <c r="X662" s="22">
        <v>0.1111</v>
      </c>
      <c r="Y662" s="22">
        <v>0.1111</v>
      </c>
      <c r="Z662" s="22">
        <v>0.1111</v>
      </c>
      <c r="AA662" s="28"/>
    </row>
    <row r="663" spans="1:27" x14ac:dyDescent="0.25">
      <c r="A663" s="34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28"/>
    </row>
    <row r="664" spans="1:27" x14ac:dyDescent="0.25">
      <c r="A664" s="34"/>
      <c r="C664" s="64" t="s">
        <v>49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6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28"/>
    </row>
    <row r="665" spans="1:27" x14ac:dyDescent="0.25">
      <c r="A665" s="34"/>
      <c r="B665" s="27" t="s">
        <v>93</v>
      </c>
      <c r="C665" s="55">
        <v>1</v>
      </c>
      <c r="D665" s="55">
        <f>C665+1</f>
        <v>2</v>
      </c>
      <c r="E665" s="55">
        <f t="shared" ref="E665:N665" si="83">D665+1</f>
        <v>3</v>
      </c>
      <c r="F665" s="55">
        <f t="shared" si="83"/>
        <v>4</v>
      </c>
      <c r="G665" s="55">
        <f t="shared" si="83"/>
        <v>5</v>
      </c>
      <c r="H665" s="55">
        <f t="shared" si="83"/>
        <v>6</v>
      </c>
      <c r="I665" s="55">
        <f t="shared" si="83"/>
        <v>7</v>
      </c>
      <c r="J665" s="55">
        <f t="shared" si="83"/>
        <v>8</v>
      </c>
      <c r="K665" s="55">
        <f t="shared" si="83"/>
        <v>9</v>
      </c>
      <c r="L665" s="55">
        <f t="shared" si="83"/>
        <v>10</v>
      </c>
      <c r="M665" s="55">
        <f t="shared" si="83"/>
        <v>11</v>
      </c>
      <c r="N665" s="55">
        <f t="shared" si="83"/>
        <v>12</v>
      </c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8"/>
    </row>
    <row r="666" spans="1:27" x14ac:dyDescent="0.25">
      <c r="A666" s="34"/>
      <c r="B666" s="27">
        <v>1</v>
      </c>
      <c r="C666" s="22">
        <v>1</v>
      </c>
      <c r="D666" s="22">
        <v>1</v>
      </c>
      <c r="E666" s="22">
        <v>1</v>
      </c>
      <c r="F666" s="22">
        <v>1</v>
      </c>
      <c r="G666" s="22">
        <v>1</v>
      </c>
      <c r="H666" s="22">
        <v>1</v>
      </c>
      <c r="I666" s="22">
        <v>1</v>
      </c>
      <c r="J666" s="22">
        <v>1</v>
      </c>
      <c r="K666" s="22">
        <v>1</v>
      </c>
      <c r="L666" s="22">
        <v>1</v>
      </c>
      <c r="M666" s="22">
        <v>1</v>
      </c>
      <c r="N666" s="22">
        <v>1</v>
      </c>
      <c r="O666" s="12"/>
      <c r="P666" s="12"/>
      <c r="Q666" s="35"/>
      <c r="R666" s="12"/>
      <c r="S666" s="12"/>
      <c r="T666" s="12"/>
      <c r="U666" s="12"/>
      <c r="V666" s="12"/>
      <c r="W666" s="12"/>
      <c r="X666" s="12"/>
      <c r="Y666" s="12"/>
      <c r="Z666" s="12"/>
      <c r="AA666" s="28"/>
    </row>
    <row r="667" spans="1:27" x14ac:dyDescent="0.25">
      <c r="A667" s="34"/>
      <c r="B667" s="27">
        <v>2</v>
      </c>
      <c r="C667" s="22">
        <v>1</v>
      </c>
      <c r="D667" s="22">
        <v>1</v>
      </c>
      <c r="E667" s="22">
        <v>1</v>
      </c>
      <c r="F667" s="22">
        <v>1</v>
      </c>
      <c r="G667" s="22">
        <v>1</v>
      </c>
      <c r="H667" s="22">
        <v>1</v>
      </c>
      <c r="I667" s="22">
        <v>1</v>
      </c>
      <c r="J667" s="22">
        <v>1</v>
      </c>
      <c r="K667" s="22">
        <v>1</v>
      </c>
      <c r="L667" s="22">
        <v>1</v>
      </c>
      <c r="M667" s="22">
        <v>1</v>
      </c>
      <c r="N667" s="22">
        <v>1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8"/>
    </row>
    <row r="668" spans="1:27" x14ac:dyDescent="0.25">
      <c r="A668" s="34"/>
      <c r="B668" s="27">
        <v>3</v>
      </c>
      <c r="C668" s="22">
        <v>1</v>
      </c>
      <c r="D668" s="22">
        <v>1</v>
      </c>
      <c r="E668" s="22">
        <v>1</v>
      </c>
      <c r="F668" s="22">
        <v>1</v>
      </c>
      <c r="G668" s="22">
        <v>1</v>
      </c>
      <c r="H668" s="22">
        <v>1</v>
      </c>
      <c r="I668" s="22">
        <v>1</v>
      </c>
      <c r="J668" s="22">
        <v>1</v>
      </c>
      <c r="K668" s="22">
        <v>1</v>
      </c>
      <c r="L668" s="22">
        <v>1</v>
      </c>
      <c r="M668" s="22">
        <v>1</v>
      </c>
      <c r="N668" s="22">
        <v>1</v>
      </c>
      <c r="O668" s="12"/>
      <c r="P668" s="12"/>
      <c r="Q668" s="35"/>
      <c r="R668" s="12"/>
      <c r="S668" s="12"/>
      <c r="T668" s="12"/>
      <c r="U668" s="12"/>
      <c r="V668" s="12"/>
      <c r="W668" s="12"/>
      <c r="X668" s="12"/>
      <c r="Y668" s="12"/>
      <c r="Z668" s="12"/>
      <c r="AA668" s="28"/>
    </row>
    <row r="669" spans="1:27" x14ac:dyDescent="0.25">
      <c r="A669" s="34"/>
      <c r="B669" s="27">
        <v>4</v>
      </c>
      <c r="C669" s="22">
        <v>1</v>
      </c>
      <c r="D669" s="22">
        <v>1</v>
      </c>
      <c r="E669" s="22">
        <v>1</v>
      </c>
      <c r="F669" s="22">
        <v>1</v>
      </c>
      <c r="G669" s="22">
        <v>1</v>
      </c>
      <c r="H669" s="22">
        <v>1</v>
      </c>
      <c r="I669" s="22">
        <v>1</v>
      </c>
      <c r="J669" s="22">
        <v>1</v>
      </c>
      <c r="K669" s="22">
        <v>1</v>
      </c>
      <c r="L669" s="22">
        <v>1</v>
      </c>
      <c r="M669" s="22">
        <v>1</v>
      </c>
      <c r="N669" s="22">
        <v>1</v>
      </c>
      <c r="O669" s="12"/>
      <c r="P669" s="12"/>
      <c r="Q669" s="35"/>
      <c r="R669" s="12"/>
      <c r="S669" s="12"/>
      <c r="T669" s="12"/>
      <c r="U669" s="12"/>
      <c r="V669" s="12"/>
      <c r="W669" s="12"/>
      <c r="X669" s="12"/>
      <c r="Y669" s="12"/>
      <c r="Z669" s="12"/>
      <c r="AA669" s="28"/>
    </row>
    <row r="670" spans="1:27" x14ac:dyDescent="0.25">
      <c r="A670" s="34"/>
      <c r="B670" s="27">
        <v>5</v>
      </c>
      <c r="D670" s="12"/>
      <c r="E670" s="22">
        <v>1</v>
      </c>
      <c r="F670" s="12"/>
      <c r="G670" s="22">
        <v>1</v>
      </c>
      <c r="H670" s="12"/>
      <c r="I670" s="12"/>
      <c r="J670" s="22">
        <v>1</v>
      </c>
      <c r="K670" s="12"/>
      <c r="L670" s="12"/>
      <c r="M670" s="22">
        <v>1</v>
      </c>
      <c r="N670" s="12"/>
      <c r="O670" s="12"/>
      <c r="P670" s="12"/>
      <c r="Q670" s="35"/>
      <c r="R670" s="12"/>
      <c r="S670" s="12"/>
      <c r="T670" s="12"/>
      <c r="U670" s="12"/>
      <c r="V670" s="12"/>
      <c r="W670" s="12"/>
      <c r="X670" s="12"/>
      <c r="Y670" s="12"/>
      <c r="Z670" s="12"/>
      <c r="AA670" s="28"/>
    </row>
    <row r="671" spans="1:27" x14ac:dyDescent="0.25">
      <c r="A671" s="4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4"/>
    </row>
  </sheetData>
  <mergeCells count="215">
    <mergeCell ref="D376:E376"/>
    <mergeCell ref="G376:Q376"/>
    <mergeCell ref="D377:E377"/>
    <mergeCell ref="G377:Q377"/>
    <mergeCell ref="D378:E378"/>
    <mergeCell ref="G378:Q378"/>
    <mergeCell ref="B450:Z450"/>
    <mergeCell ref="C426:Z426"/>
    <mergeCell ref="C436:N436"/>
    <mergeCell ref="B445:Z445"/>
    <mergeCell ref="C447:F447"/>
    <mergeCell ref="D448:V448"/>
    <mergeCell ref="D449:V449"/>
    <mergeCell ref="C380:Z380"/>
    <mergeCell ref="C390:N390"/>
    <mergeCell ref="B398:Y398"/>
    <mergeCell ref="C403:Z403"/>
    <mergeCell ref="C413:N413"/>
    <mergeCell ref="D400:E400"/>
    <mergeCell ref="G400:M400"/>
    <mergeCell ref="D401:E401"/>
    <mergeCell ref="G401:M401"/>
    <mergeCell ref="D423:E423"/>
    <mergeCell ref="F423:L423"/>
    <mergeCell ref="C295:F295"/>
    <mergeCell ref="D296:V296"/>
    <mergeCell ref="D297:V297"/>
    <mergeCell ref="B298:Z298"/>
    <mergeCell ref="C304:Z304"/>
    <mergeCell ref="D300:E300"/>
    <mergeCell ref="G300:Q300"/>
    <mergeCell ref="D301:E301"/>
    <mergeCell ref="G301:Q301"/>
    <mergeCell ref="D302:E302"/>
    <mergeCell ref="G302:Q302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B293:Z293"/>
    <mergeCell ref="D120:F120"/>
    <mergeCell ref="G120:T120"/>
    <mergeCell ref="C175:Z175"/>
    <mergeCell ref="C185:N185"/>
    <mergeCell ref="B193:Z193"/>
    <mergeCell ref="C101:Z101"/>
    <mergeCell ref="C111:N111"/>
    <mergeCell ref="C122:Z122"/>
    <mergeCell ref="C132:N132"/>
    <mergeCell ref="B141:Z141"/>
    <mergeCell ref="C143:F143"/>
    <mergeCell ref="C664:N664"/>
    <mergeCell ref="D119:F119"/>
    <mergeCell ref="D148:E148"/>
    <mergeCell ref="G148:Q148"/>
    <mergeCell ref="D149:E149"/>
    <mergeCell ref="G149:Q149"/>
    <mergeCell ref="D600:V600"/>
    <mergeCell ref="D601:V601"/>
    <mergeCell ref="B602:Z602"/>
    <mergeCell ref="C608:Z608"/>
    <mergeCell ref="C618:N618"/>
    <mergeCell ref="B626:Y626"/>
    <mergeCell ref="D606:E606"/>
    <mergeCell ref="G606:Q606"/>
    <mergeCell ref="C565:N565"/>
    <mergeCell ref="B573:Z573"/>
    <mergeCell ref="C578:Z578"/>
    <mergeCell ref="C588:N588"/>
    <mergeCell ref="D575:E575"/>
    <mergeCell ref="F575:L575"/>
    <mergeCell ref="D576:E576"/>
    <mergeCell ref="F576:L576"/>
    <mergeCell ref="D525:V525"/>
    <mergeCell ref="G119:T119"/>
    <mergeCell ref="C654:Z654"/>
    <mergeCell ref="B550:Y550"/>
    <mergeCell ref="D652:E652"/>
    <mergeCell ref="F652:L652"/>
    <mergeCell ref="D628:E628"/>
    <mergeCell ref="G628:M628"/>
    <mergeCell ref="D629:E629"/>
    <mergeCell ref="G629:M629"/>
    <mergeCell ref="D651:E651"/>
    <mergeCell ref="F651:L651"/>
    <mergeCell ref="B597:Z597"/>
    <mergeCell ref="C599:F599"/>
    <mergeCell ref="D604:E604"/>
    <mergeCell ref="G604:Q604"/>
    <mergeCell ref="D605:E605"/>
    <mergeCell ref="G605:Q605"/>
    <mergeCell ref="D552:E552"/>
    <mergeCell ref="G552:M552"/>
    <mergeCell ref="D553:E553"/>
    <mergeCell ref="G553:M553"/>
    <mergeCell ref="C631:Z631"/>
    <mergeCell ref="C641:N641"/>
    <mergeCell ref="B649:Z649"/>
    <mergeCell ref="C555:Z555"/>
    <mergeCell ref="C542:N542"/>
    <mergeCell ref="D528:E528"/>
    <mergeCell ref="G528:Q528"/>
    <mergeCell ref="D529:E529"/>
    <mergeCell ref="G529:Q529"/>
    <mergeCell ref="C456:Z456"/>
    <mergeCell ref="C466:N466"/>
    <mergeCell ref="B474:Y474"/>
    <mergeCell ref="C479:Z479"/>
    <mergeCell ref="C489:N489"/>
    <mergeCell ref="B497:Z497"/>
    <mergeCell ref="C502:Z502"/>
    <mergeCell ref="C512:N512"/>
    <mergeCell ref="B521:Z521"/>
    <mergeCell ref="C523:F523"/>
    <mergeCell ref="D524:V524"/>
    <mergeCell ref="D500:E500"/>
    <mergeCell ref="F500:L500"/>
    <mergeCell ref="D530:E530"/>
    <mergeCell ref="G530:Q530"/>
    <mergeCell ref="D499:E499"/>
    <mergeCell ref="F499:L499"/>
    <mergeCell ref="B526:Z526"/>
    <mergeCell ref="C532:Z532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B421:Z421"/>
    <mergeCell ref="D424:E424"/>
    <mergeCell ref="F424:L424"/>
    <mergeCell ref="D452:E452"/>
    <mergeCell ref="G452:Q452"/>
    <mergeCell ref="C360:N360"/>
    <mergeCell ref="B369:Z369"/>
    <mergeCell ref="C371:F371"/>
    <mergeCell ref="D372:V372"/>
    <mergeCell ref="D373:V373"/>
    <mergeCell ref="B374:Z374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D324:E324"/>
    <mergeCell ref="G324:M324"/>
    <mergeCell ref="D325:E325"/>
    <mergeCell ref="G325:M325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249:E249"/>
    <mergeCell ref="G249:M249"/>
    <mergeCell ref="C314:N314"/>
    <mergeCell ref="B322:Y322"/>
    <mergeCell ref="B246:Y246"/>
    <mergeCell ref="C251:Z251"/>
    <mergeCell ref="C198:Z198"/>
    <mergeCell ref="C208:N208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72:E172"/>
    <mergeCell ref="G172:M172"/>
    <mergeCell ref="D173:E173"/>
    <mergeCell ref="G173:M173"/>
    <mergeCell ref="D195:E195"/>
    <mergeCell ref="F195:L19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C39:N39"/>
    <mergeCell ref="C57:N57"/>
    <mergeCell ref="C65:Z65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100" workbookViewId="0">
      <selection activeCell="H124" sqref="H124:H130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147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185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0.2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0.13749999999999984</v>
      </c>
      <c r="U8" s="24"/>
      <c r="AA8" s="19"/>
    </row>
    <row r="9" spans="1:27" x14ac:dyDescent="0.25">
      <c r="A9" s="17"/>
      <c r="B9" s="100" t="s">
        <v>16</v>
      </c>
      <c r="C9" s="100"/>
      <c r="D9" s="22">
        <v>16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0.05</v>
      </c>
      <c r="G13" s="10">
        <v>0.05</v>
      </c>
      <c r="H13" s="10">
        <v>0.1</v>
      </c>
      <c r="I13" s="10">
        <v>0.15</v>
      </c>
      <c r="J13" s="10">
        <v>0.2</v>
      </c>
      <c r="K13" s="10">
        <v>0.2</v>
      </c>
      <c r="L13" s="10">
        <v>0.2</v>
      </c>
      <c r="M13" s="10">
        <v>0.2</v>
      </c>
      <c r="N13" s="10">
        <v>0.2</v>
      </c>
      <c r="O13" s="10">
        <v>0.2</v>
      </c>
      <c r="P13" s="10">
        <v>0.2</v>
      </c>
      <c r="Q13" s="10">
        <v>0.2</v>
      </c>
      <c r="R13" s="10">
        <v>0.2</v>
      </c>
      <c r="S13" s="10">
        <v>0.2</v>
      </c>
      <c r="T13" s="10">
        <v>0.2</v>
      </c>
      <c r="U13" s="10">
        <v>0.2</v>
      </c>
      <c r="V13" s="10">
        <v>0.15</v>
      </c>
      <c r="W13" s="10">
        <v>0.15</v>
      </c>
      <c r="X13" s="10">
        <v>0.1</v>
      </c>
      <c r="Y13" s="10">
        <v>0.1</v>
      </c>
      <c r="Z13" s="10">
        <v>0.05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0.05</v>
      </c>
      <c r="G14" s="10">
        <v>0.05</v>
      </c>
      <c r="H14" s="10">
        <v>0.1</v>
      </c>
      <c r="I14" s="10">
        <v>0.15</v>
      </c>
      <c r="J14" s="10">
        <v>0.2</v>
      </c>
      <c r="K14" s="10">
        <v>0.2</v>
      </c>
      <c r="L14" s="10">
        <v>0.2</v>
      </c>
      <c r="M14" s="10">
        <v>0.2</v>
      </c>
      <c r="N14" s="10">
        <v>0.2</v>
      </c>
      <c r="O14" s="10">
        <v>0.2</v>
      </c>
      <c r="P14" s="10">
        <v>0.2</v>
      </c>
      <c r="Q14" s="10">
        <v>0.2</v>
      </c>
      <c r="R14" s="10">
        <v>0.2</v>
      </c>
      <c r="S14" s="10">
        <v>0.2</v>
      </c>
      <c r="T14" s="10">
        <v>0.2</v>
      </c>
      <c r="U14" s="10">
        <v>0.2</v>
      </c>
      <c r="V14" s="10">
        <v>0.15</v>
      </c>
      <c r="W14" s="10">
        <v>0.15</v>
      </c>
      <c r="X14" s="10">
        <v>0.1</v>
      </c>
      <c r="Y14" s="10">
        <v>0.1</v>
      </c>
      <c r="Z14" s="10">
        <v>0.05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0.05</v>
      </c>
      <c r="G15" s="10">
        <v>0.05</v>
      </c>
      <c r="H15" s="10">
        <v>0.1</v>
      </c>
      <c r="I15" s="10">
        <v>0.15</v>
      </c>
      <c r="J15" s="10">
        <v>0.2</v>
      </c>
      <c r="K15" s="10">
        <v>0.2</v>
      </c>
      <c r="L15" s="10">
        <v>0.2</v>
      </c>
      <c r="M15" s="10">
        <v>0.2</v>
      </c>
      <c r="N15" s="10">
        <v>0.2</v>
      </c>
      <c r="O15" s="10">
        <v>0.2</v>
      </c>
      <c r="P15" s="10">
        <v>0.2</v>
      </c>
      <c r="Q15" s="10">
        <v>0.2</v>
      </c>
      <c r="R15" s="10">
        <v>0.2</v>
      </c>
      <c r="S15" s="10">
        <v>0.2</v>
      </c>
      <c r="T15" s="10">
        <v>0.2</v>
      </c>
      <c r="U15" s="10">
        <v>0.2</v>
      </c>
      <c r="V15" s="10">
        <v>0.15</v>
      </c>
      <c r="W15" s="10">
        <v>0.15</v>
      </c>
      <c r="X15" s="10">
        <v>0.1</v>
      </c>
      <c r="Y15" s="10">
        <v>0.1</v>
      </c>
      <c r="Z15" s="10">
        <v>0.05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0.05</v>
      </c>
      <c r="G16" s="10">
        <v>0.05</v>
      </c>
      <c r="H16" s="10">
        <v>0.1</v>
      </c>
      <c r="I16" s="10">
        <v>0.15</v>
      </c>
      <c r="J16" s="10">
        <v>0.2</v>
      </c>
      <c r="K16" s="10">
        <v>0.2</v>
      </c>
      <c r="L16" s="10">
        <v>0.2</v>
      </c>
      <c r="M16" s="10">
        <v>0.2</v>
      </c>
      <c r="N16" s="10">
        <v>0.2</v>
      </c>
      <c r="O16" s="10">
        <v>0.2</v>
      </c>
      <c r="P16" s="10">
        <v>0.2</v>
      </c>
      <c r="Q16" s="10">
        <v>0.2</v>
      </c>
      <c r="R16" s="10">
        <v>0.2</v>
      </c>
      <c r="S16" s="10">
        <v>0.2</v>
      </c>
      <c r="T16" s="10">
        <v>0.2</v>
      </c>
      <c r="U16" s="10">
        <v>0.2</v>
      </c>
      <c r="V16" s="10">
        <v>0.15</v>
      </c>
      <c r="W16" s="10">
        <v>0.15</v>
      </c>
      <c r="X16" s="10">
        <v>0.1</v>
      </c>
      <c r="Y16" s="10">
        <v>0.1</v>
      </c>
      <c r="Z16" s="10">
        <v>0.05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0.05</v>
      </c>
      <c r="G17" s="10">
        <v>0.05</v>
      </c>
      <c r="H17" s="10">
        <v>0.1</v>
      </c>
      <c r="I17" s="10">
        <v>0.15</v>
      </c>
      <c r="J17" s="10">
        <v>0.2</v>
      </c>
      <c r="K17" s="10">
        <v>0.2</v>
      </c>
      <c r="L17" s="10">
        <v>0.2</v>
      </c>
      <c r="M17" s="10">
        <v>0.2</v>
      </c>
      <c r="N17" s="10">
        <v>0.2</v>
      </c>
      <c r="O17" s="10">
        <v>0.2</v>
      </c>
      <c r="P17" s="10">
        <v>0.2</v>
      </c>
      <c r="Q17" s="10">
        <v>0.2</v>
      </c>
      <c r="R17" s="10">
        <v>0.2</v>
      </c>
      <c r="S17" s="10">
        <v>0.2</v>
      </c>
      <c r="T17" s="10">
        <v>0.2</v>
      </c>
      <c r="U17" s="10">
        <v>0.2</v>
      </c>
      <c r="V17" s="10">
        <v>0.15</v>
      </c>
      <c r="W17" s="10">
        <v>0.15</v>
      </c>
      <c r="X17" s="10">
        <v>0.1</v>
      </c>
      <c r="Y17" s="10">
        <v>0.1</v>
      </c>
      <c r="Z17" s="10">
        <v>0.05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0.05</v>
      </c>
      <c r="G18" s="10">
        <v>0.05</v>
      </c>
      <c r="H18" s="10">
        <v>0.1</v>
      </c>
      <c r="I18" s="10">
        <v>0.15</v>
      </c>
      <c r="J18" s="10">
        <v>0.2</v>
      </c>
      <c r="K18" s="10">
        <v>0.2</v>
      </c>
      <c r="L18" s="10">
        <v>0.2</v>
      </c>
      <c r="M18" s="10">
        <v>0.2</v>
      </c>
      <c r="N18" s="10">
        <v>0.2</v>
      </c>
      <c r="O18" s="10">
        <v>0.2</v>
      </c>
      <c r="P18" s="10">
        <v>0.2</v>
      </c>
      <c r="Q18" s="10">
        <v>0.2</v>
      </c>
      <c r="R18" s="10">
        <v>0.2</v>
      </c>
      <c r="S18" s="10">
        <v>0.2</v>
      </c>
      <c r="T18" s="10">
        <v>0.2</v>
      </c>
      <c r="U18" s="10">
        <v>0.2</v>
      </c>
      <c r="V18" s="10">
        <v>0.15</v>
      </c>
      <c r="W18" s="10">
        <v>0.15</v>
      </c>
      <c r="X18" s="10">
        <v>0.1</v>
      </c>
      <c r="Y18" s="10">
        <v>0.1</v>
      </c>
      <c r="Z18" s="10">
        <v>0.05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0.05</v>
      </c>
      <c r="G19" s="10">
        <v>0.05</v>
      </c>
      <c r="H19" s="10">
        <v>0.1</v>
      </c>
      <c r="I19" s="10">
        <v>0.15</v>
      </c>
      <c r="J19" s="10">
        <v>0.2</v>
      </c>
      <c r="K19" s="10">
        <v>0.2</v>
      </c>
      <c r="L19" s="10">
        <v>0.2</v>
      </c>
      <c r="M19" s="10">
        <v>0.2</v>
      </c>
      <c r="N19" s="10">
        <v>0.2</v>
      </c>
      <c r="O19" s="10">
        <v>0.2</v>
      </c>
      <c r="P19" s="10">
        <v>0.2</v>
      </c>
      <c r="Q19" s="10">
        <v>0.2</v>
      </c>
      <c r="R19" s="10">
        <v>0.2</v>
      </c>
      <c r="S19" s="10">
        <v>0.2</v>
      </c>
      <c r="T19" s="10">
        <v>0.2</v>
      </c>
      <c r="U19" s="10">
        <v>0.2</v>
      </c>
      <c r="V19" s="10">
        <v>0.15</v>
      </c>
      <c r="W19" s="10">
        <v>0.15</v>
      </c>
      <c r="X19" s="10">
        <v>0.1</v>
      </c>
      <c r="Y19" s="10">
        <v>0.1</v>
      </c>
      <c r="Z19" s="10">
        <v>0.05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3">
        <v>0</v>
      </c>
      <c r="G49" s="22">
        <v>0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3">
        <v>0</v>
      </c>
      <c r="G50" s="22">
        <v>0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3">
        <v>0</v>
      </c>
      <c r="G51" s="22">
        <v>0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3">
        <v>0</v>
      </c>
      <c r="G52" s="22">
        <v>0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3">
        <v>0</v>
      </c>
      <c r="G53" s="22">
        <v>0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3">
        <v>0</v>
      </c>
      <c r="G54" s="22">
        <v>0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3">
        <v>0</v>
      </c>
      <c r="G55" s="22">
        <v>0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2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2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1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1</v>
      </c>
      <c r="Z104" s="22">
        <v>1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1</v>
      </c>
      <c r="Z105" s="22">
        <v>1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1</v>
      </c>
      <c r="Z106" s="22">
        <v>1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1</v>
      </c>
      <c r="Z107" s="22">
        <v>1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1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1</v>
      </c>
      <c r="Z108" s="22">
        <v>1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1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0.24</v>
      </c>
      <c r="D120" s="80" t="s">
        <v>33</v>
      </c>
      <c r="E120" s="81"/>
      <c r="F120" s="81"/>
      <c r="G120" s="78" t="s">
        <v>116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7.9365079365079361E-3</v>
      </c>
      <c r="J124" s="57">
        <v>7.9365079365079361E-3</v>
      </c>
      <c r="K124" s="57">
        <v>7.9365079365079361E-3</v>
      </c>
      <c r="L124" s="57">
        <v>7.9365079365079361E-3</v>
      </c>
      <c r="M124" s="57">
        <v>7.9365079365079361E-3</v>
      </c>
      <c r="N124" s="57">
        <v>7.9365079365079361E-3</v>
      </c>
      <c r="O124" s="57">
        <v>7.9365079365079361E-3</v>
      </c>
      <c r="P124" s="57">
        <v>7.9365079365079361E-3</v>
      </c>
      <c r="Q124" s="57">
        <v>7.9365079365079361E-3</v>
      </c>
      <c r="R124" s="57">
        <v>7.9365079365079361E-3</v>
      </c>
      <c r="S124" s="57">
        <v>7.9365079365079361E-3</v>
      </c>
      <c r="T124" s="57">
        <v>7.9365079365079361E-3</v>
      </c>
      <c r="U124" s="57">
        <v>7.9365079365079361E-3</v>
      </c>
      <c r="V124" s="57">
        <v>7.9365079365079361E-3</v>
      </c>
      <c r="W124" s="57">
        <v>7.9365079365079361E-3</v>
      </c>
      <c r="X124" s="57">
        <v>7.9365079365079361E-3</v>
      </c>
      <c r="Y124" s="57">
        <v>7.9365079365079361E-3</v>
      </c>
      <c r="Z124" s="57">
        <v>7.9365079365079361E-3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7.9365079365079361E-3</v>
      </c>
      <c r="J125" s="57">
        <v>7.9365079365079361E-3</v>
      </c>
      <c r="K125" s="57">
        <v>7.9365079365079361E-3</v>
      </c>
      <c r="L125" s="57">
        <v>7.9365079365079361E-3</v>
      </c>
      <c r="M125" s="57">
        <v>7.9365079365079361E-3</v>
      </c>
      <c r="N125" s="57">
        <v>7.9365079365079361E-3</v>
      </c>
      <c r="O125" s="57">
        <v>7.9365079365079361E-3</v>
      </c>
      <c r="P125" s="57">
        <v>7.9365079365079361E-3</v>
      </c>
      <c r="Q125" s="57">
        <v>7.9365079365079361E-3</v>
      </c>
      <c r="R125" s="57">
        <v>7.9365079365079361E-3</v>
      </c>
      <c r="S125" s="57">
        <v>7.9365079365079361E-3</v>
      </c>
      <c r="T125" s="57">
        <v>7.9365079365079361E-3</v>
      </c>
      <c r="U125" s="57">
        <v>7.9365079365079361E-3</v>
      </c>
      <c r="V125" s="57">
        <v>7.9365079365079361E-3</v>
      </c>
      <c r="W125" s="57">
        <v>7.9365079365079361E-3</v>
      </c>
      <c r="X125" s="57">
        <v>7.9365079365079361E-3</v>
      </c>
      <c r="Y125" s="57">
        <v>7.9365079365079361E-3</v>
      </c>
      <c r="Z125" s="57">
        <v>7.9365079365079361E-3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7.9365079365079361E-3</v>
      </c>
      <c r="J126" s="57">
        <v>7.9365079365079361E-3</v>
      </c>
      <c r="K126" s="57">
        <v>7.9365079365079361E-3</v>
      </c>
      <c r="L126" s="57">
        <v>7.9365079365079361E-3</v>
      </c>
      <c r="M126" s="57">
        <v>7.9365079365079361E-3</v>
      </c>
      <c r="N126" s="57">
        <v>7.9365079365079361E-3</v>
      </c>
      <c r="O126" s="57">
        <v>7.9365079365079361E-3</v>
      </c>
      <c r="P126" s="57">
        <v>7.9365079365079361E-3</v>
      </c>
      <c r="Q126" s="57">
        <v>7.9365079365079361E-3</v>
      </c>
      <c r="R126" s="57">
        <v>7.9365079365079361E-3</v>
      </c>
      <c r="S126" s="57">
        <v>7.9365079365079361E-3</v>
      </c>
      <c r="T126" s="57">
        <v>7.9365079365079361E-3</v>
      </c>
      <c r="U126" s="57">
        <v>7.9365079365079361E-3</v>
      </c>
      <c r="V126" s="57">
        <v>7.9365079365079361E-3</v>
      </c>
      <c r="W126" s="57">
        <v>7.9365079365079361E-3</v>
      </c>
      <c r="X126" s="57">
        <v>7.9365079365079361E-3</v>
      </c>
      <c r="Y126" s="57">
        <v>7.9365079365079361E-3</v>
      </c>
      <c r="Z126" s="57">
        <v>7.9365079365079361E-3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7.9365079365079361E-3</v>
      </c>
      <c r="J127" s="57">
        <v>7.9365079365079361E-3</v>
      </c>
      <c r="K127" s="57">
        <v>7.9365079365079361E-3</v>
      </c>
      <c r="L127" s="57">
        <v>7.9365079365079361E-3</v>
      </c>
      <c r="M127" s="57">
        <v>7.9365079365079361E-3</v>
      </c>
      <c r="N127" s="57">
        <v>7.9365079365079361E-3</v>
      </c>
      <c r="O127" s="57">
        <v>7.9365079365079361E-3</v>
      </c>
      <c r="P127" s="57">
        <v>7.9365079365079361E-3</v>
      </c>
      <c r="Q127" s="57">
        <v>7.9365079365079361E-3</v>
      </c>
      <c r="R127" s="57">
        <v>7.9365079365079361E-3</v>
      </c>
      <c r="S127" s="57">
        <v>7.9365079365079361E-3</v>
      </c>
      <c r="T127" s="57">
        <v>7.9365079365079361E-3</v>
      </c>
      <c r="U127" s="57">
        <v>7.9365079365079361E-3</v>
      </c>
      <c r="V127" s="57">
        <v>7.9365079365079361E-3</v>
      </c>
      <c r="W127" s="57">
        <v>7.9365079365079361E-3</v>
      </c>
      <c r="X127" s="57">
        <v>7.9365079365079361E-3</v>
      </c>
      <c r="Y127" s="57">
        <v>7.9365079365079361E-3</v>
      </c>
      <c r="Z127" s="57">
        <v>7.9365079365079361E-3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7.9365079365079361E-3</v>
      </c>
      <c r="J128" s="57">
        <v>7.9365079365079361E-3</v>
      </c>
      <c r="K128" s="57">
        <v>7.9365079365079361E-3</v>
      </c>
      <c r="L128" s="57">
        <v>7.9365079365079361E-3</v>
      </c>
      <c r="M128" s="57">
        <v>7.9365079365079361E-3</v>
      </c>
      <c r="N128" s="57">
        <v>7.9365079365079361E-3</v>
      </c>
      <c r="O128" s="57">
        <v>7.9365079365079361E-3</v>
      </c>
      <c r="P128" s="57">
        <v>7.9365079365079361E-3</v>
      </c>
      <c r="Q128" s="57">
        <v>7.9365079365079361E-3</v>
      </c>
      <c r="R128" s="57">
        <v>7.9365079365079361E-3</v>
      </c>
      <c r="S128" s="57">
        <v>7.9365079365079361E-3</v>
      </c>
      <c r="T128" s="57">
        <v>7.9365079365079361E-3</v>
      </c>
      <c r="U128" s="57">
        <v>7.9365079365079361E-3</v>
      </c>
      <c r="V128" s="57">
        <v>7.9365079365079361E-3</v>
      </c>
      <c r="W128" s="57">
        <v>7.9365079365079361E-3</v>
      </c>
      <c r="X128" s="57">
        <v>7.9365079365079361E-3</v>
      </c>
      <c r="Y128" s="57">
        <v>7.9365079365079361E-3</v>
      </c>
      <c r="Z128" s="57">
        <v>7.9365079365079361E-3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7.9365079365079361E-3</v>
      </c>
      <c r="J129" s="57">
        <v>7.9365079365079361E-3</v>
      </c>
      <c r="K129" s="57">
        <v>7.9365079365079361E-3</v>
      </c>
      <c r="L129" s="57">
        <v>7.9365079365079361E-3</v>
      </c>
      <c r="M129" s="57">
        <v>7.9365079365079361E-3</v>
      </c>
      <c r="N129" s="57">
        <v>7.9365079365079361E-3</v>
      </c>
      <c r="O129" s="57">
        <v>7.9365079365079361E-3</v>
      </c>
      <c r="P129" s="57">
        <v>7.9365079365079361E-3</v>
      </c>
      <c r="Q129" s="57">
        <v>7.9365079365079361E-3</v>
      </c>
      <c r="R129" s="57">
        <v>7.9365079365079361E-3</v>
      </c>
      <c r="S129" s="57">
        <v>7.9365079365079361E-3</v>
      </c>
      <c r="T129" s="57">
        <v>7.9365079365079361E-3</v>
      </c>
      <c r="U129" s="57">
        <v>7.9365079365079361E-3</v>
      </c>
      <c r="V129" s="57">
        <v>7.9365079365079361E-3</v>
      </c>
      <c r="W129" s="57">
        <v>7.9365079365079361E-3</v>
      </c>
      <c r="X129" s="57">
        <v>7.9365079365079361E-3</v>
      </c>
      <c r="Y129" s="57">
        <v>7.9365079365079361E-3</v>
      </c>
      <c r="Z129" s="57">
        <v>7.9365079365079361E-3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7.9365079365079361E-3</v>
      </c>
      <c r="J130" s="57">
        <v>7.9365079365079361E-3</v>
      </c>
      <c r="K130" s="57">
        <v>7.9365079365079361E-3</v>
      </c>
      <c r="L130" s="57">
        <v>7.9365079365079361E-3</v>
      </c>
      <c r="M130" s="57">
        <v>7.9365079365079361E-3</v>
      </c>
      <c r="N130" s="57">
        <v>7.9365079365079361E-3</v>
      </c>
      <c r="O130" s="57">
        <v>7.9365079365079361E-3</v>
      </c>
      <c r="P130" s="57">
        <v>7.9365079365079361E-3</v>
      </c>
      <c r="Q130" s="57">
        <v>7.9365079365079361E-3</v>
      </c>
      <c r="R130" s="57">
        <v>7.9365079365079361E-3</v>
      </c>
      <c r="S130" s="57">
        <v>7.9365079365079361E-3</v>
      </c>
      <c r="T130" s="57">
        <v>7.9365079365079361E-3</v>
      </c>
      <c r="U130" s="57">
        <v>7.9365079365079361E-3</v>
      </c>
      <c r="V130" s="57">
        <v>7.9365079365079361E-3</v>
      </c>
      <c r="W130" s="57">
        <v>7.9365079365079361E-3</v>
      </c>
      <c r="X130" s="57">
        <v>7.9365079365079361E-3</v>
      </c>
      <c r="Y130" s="57">
        <v>7.9365079365079361E-3</v>
      </c>
      <c r="Z130" s="57">
        <v>7.9365079365079361E-3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2" t="s">
        <v>193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x14ac:dyDescent="0.25">
      <c r="A144" s="34"/>
      <c r="B144" s="47" t="s">
        <v>70</v>
      </c>
      <c r="C144" s="49">
        <v>0.42</v>
      </c>
      <c r="D144" s="84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x14ac:dyDescent="0.25">
      <c r="A145" s="34"/>
      <c r="B145" s="12"/>
      <c r="C145" s="41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0.25</v>
      </c>
      <c r="D148" s="73" t="s">
        <v>71</v>
      </c>
      <c r="E148" s="79"/>
      <c r="F148" s="12"/>
      <c r="G148" s="79" t="s">
        <v>156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0.7</v>
      </c>
      <c r="I154" s="22">
        <v>0.6</v>
      </c>
      <c r="J154" s="22">
        <v>0.6</v>
      </c>
      <c r="K154" s="22">
        <v>0.6</v>
      </c>
      <c r="L154" s="22">
        <v>0.6</v>
      </c>
      <c r="M154" s="22">
        <v>0.3</v>
      </c>
      <c r="N154" s="22">
        <v>0.3</v>
      </c>
      <c r="O154" s="22">
        <v>0.8</v>
      </c>
      <c r="P154" s="22">
        <v>0.6</v>
      </c>
      <c r="Q154" s="22">
        <v>0.3</v>
      </c>
      <c r="R154" s="22">
        <v>0.3</v>
      </c>
      <c r="S154" s="22">
        <v>0.8</v>
      </c>
      <c r="T154" s="22">
        <v>0.8</v>
      </c>
      <c r="U154" s="22">
        <v>0.8</v>
      </c>
      <c r="V154" s="22">
        <v>0.7</v>
      </c>
      <c r="W154" s="22">
        <v>0.7</v>
      </c>
      <c r="X154" s="22">
        <v>0.3</v>
      </c>
      <c r="Y154" s="22">
        <v>0.3</v>
      </c>
      <c r="Z154" s="22">
        <v>0.3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0.7</v>
      </c>
      <c r="I155" s="22">
        <v>0.6</v>
      </c>
      <c r="J155" s="22">
        <v>0.6</v>
      </c>
      <c r="K155" s="22">
        <v>0.6</v>
      </c>
      <c r="L155" s="22">
        <v>0.6</v>
      </c>
      <c r="M155" s="22">
        <v>0.3</v>
      </c>
      <c r="N155" s="22">
        <v>0.3</v>
      </c>
      <c r="O155" s="22">
        <v>0.8</v>
      </c>
      <c r="P155" s="22">
        <v>0.6</v>
      </c>
      <c r="Q155" s="22">
        <v>0.3</v>
      </c>
      <c r="R155" s="22">
        <v>0.3</v>
      </c>
      <c r="S155" s="22">
        <v>0.8</v>
      </c>
      <c r="T155" s="22">
        <v>0.8</v>
      </c>
      <c r="U155" s="22">
        <v>0.8</v>
      </c>
      <c r="V155" s="22">
        <v>0.7</v>
      </c>
      <c r="W155" s="22">
        <v>0.7</v>
      </c>
      <c r="X155" s="22">
        <v>0.3</v>
      </c>
      <c r="Y155" s="22">
        <v>0.3</v>
      </c>
      <c r="Z155" s="22">
        <v>0.3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0.7</v>
      </c>
      <c r="I156" s="22">
        <v>0.6</v>
      </c>
      <c r="J156" s="22">
        <v>0.6</v>
      </c>
      <c r="K156" s="22">
        <v>0.6</v>
      </c>
      <c r="L156" s="22">
        <v>0.6</v>
      </c>
      <c r="M156" s="22">
        <v>0.3</v>
      </c>
      <c r="N156" s="22">
        <v>0.3</v>
      </c>
      <c r="O156" s="22">
        <v>0.8</v>
      </c>
      <c r="P156" s="22">
        <v>0.6</v>
      </c>
      <c r="Q156" s="22">
        <v>0.3</v>
      </c>
      <c r="R156" s="22">
        <v>0.3</v>
      </c>
      <c r="S156" s="22">
        <v>0.8</v>
      </c>
      <c r="T156" s="22">
        <v>0.8</v>
      </c>
      <c r="U156" s="22">
        <v>0.8</v>
      </c>
      <c r="V156" s="22">
        <v>0.7</v>
      </c>
      <c r="W156" s="22">
        <v>0.7</v>
      </c>
      <c r="X156" s="22">
        <v>0.3</v>
      </c>
      <c r="Y156" s="22">
        <v>0.3</v>
      </c>
      <c r="Z156" s="22">
        <v>0.3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0.7</v>
      </c>
      <c r="I157" s="22">
        <v>0.6</v>
      </c>
      <c r="J157" s="22">
        <v>0.6</v>
      </c>
      <c r="K157" s="22">
        <v>0.6</v>
      </c>
      <c r="L157" s="22">
        <v>0.6</v>
      </c>
      <c r="M157" s="22">
        <v>0.3</v>
      </c>
      <c r="N157" s="22">
        <v>0.3</v>
      </c>
      <c r="O157" s="22">
        <v>0.8</v>
      </c>
      <c r="P157" s="22">
        <v>0.6</v>
      </c>
      <c r="Q157" s="22">
        <v>0.3</v>
      </c>
      <c r="R157" s="22">
        <v>0.3</v>
      </c>
      <c r="S157" s="22">
        <v>0.8</v>
      </c>
      <c r="T157" s="22">
        <v>0.8</v>
      </c>
      <c r="U157" s="22">
        <v>0.8</v>
      </c>
      <c r="V157" s="22">
        <v>0.7</v>
      </c>
      <c r="W157" s="22">
        <v>0.7</v>
      </c>
      <c r="X157" s="22">
        <v>0.3</v>
      </c>
      <c r="Y157" s="22">
        <v>0.3</v>
      </c>
      <c r="Z157" s="22">
        <v>0.3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0.7</v>
      </c>
      <c r="I158" s="22">
        <v>0.6</v>
      </c>
      <c r="J158" s="22">
        <v>0.6</v>
      </c>
      <c r="K158" s="22">
        <v>0.6</v>
      </c>
      <c r="L158" s="22">
        <v>0.6</v>
      </c>
      <c r="M158" s="22">
        <v>0.3</v>
      </c>
      <c r="N158" s="22">
        <v>0.3</v>
      </c>
      <c r="O158" s="22">
        <v>0.8</v>
      </c>
      <c r="P158" s="22">
        <v>0.6</v>
      </c>
      <c r="Q158" s="22">
        <v>0.3</v>
      </c>
      <c r="R158" s="22">
        <v>0.3</v>
      </c>
      <c r="S158" s="22">
        <v>0.8</v>
      </c>
      <c r="T158" s="22">
        <v>0.8</v>
      </c>
      <c r="U158" s="22">
        <v>0.8</v>
      </c>
      <c r="V158" s="22">
        <v>0.7</v>
      </c>
      <c r="W158" s="22">
        <v>0.7</v>
      </c>
      <c r="X158" s="22">
        <v>0.3</v>
      </c>
      <c r="Y158" s="22">
        <v>0.3</v>
      </c>
      <c r="Z158" s="22">
        <v>0.3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0.7</v>
      </c>
      <c r="I159" s="22">
        <v>0.6</v>
      </c>
      <c r="J159" s="22">
        <v>0.6</v>
      </c>
      <c r="K159" s="22">
        <v>0.6</v>
      </c>
      <c r="L159" s="22">
        <v>0.6</v>
      </c>
      <c r="M159" s="22">
        <v>0.3</v>
      </c>
      <c r="N159" s="22">
        <v>0.3</v>
      </c>
      <c r="O159" s="22">
        <v>0.8</v>
      </c>
      <c r="P159" s="22">
        <v>0.6</v>
      </c>
      <c r="Q159" s="22">
        <v>0.3</v>
      </c>
      <c r="R159" s="22">
        <v>0.3</v>
      </c>
      <c r="S159" s="22">
        <v>0.8</v>
      </c>
      <c r="T159" s="22">
        <v>0.8</v>
      </c>
      <c r="U159" s="22">
        <v>0.8</v>
      </c>
      <c r="V159" s="22">
        <v>0.7</v>
      </c>
      <c r="W159" s="22">
        <v>0.7</v>
      </c>
      <c r="X159" s="22">
        <v>0.3</v>
      </c>
      <c r="Y159" s="22">
        <v>0.3</v>
      </c>
      <c r="Z159" s="22">
        <v>0.3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0.7</v>
      </c>
      <c r="I160" s="22">
        <v>0.6</v>
      </c>
      <c r="J160" s="22">
        <v>0.6</v>
      </c>
      <c r="K160" s="22">
        <v>0.6</v>
      </c>
      <c r="L160" s="22">
        <v>0.6</v>
      </c>
      <c r="M160" s="22">
        <v>0.3</v>
      </c>
      <c r="N160" s="22">
        <v>0.3</v>
      </c>
      <c r="O160" s="22">
        <v>0.8</v>
      </c>
      <c r="P160" s="22">
        <v>0.6</v>
      </c>
      <c r="Q160" s="22">
        <v>0.3</v>
      </c>
      <c r="R160" s="22">
        <v>0.3</v>
      </c>
      <c r="S160" s="22">
        <v>0.8</v>
      </c>
      <c r="T160" s="22">
        <v>0.8</v>
      </c>
      <c r="U160" s="22">
        <v>0.8</v>
      </c>
      <c r="V160" s="22">
        <v>0.7</v>
      </c>
      <c r="W160" s="22">
        <v>0.7</v>
      </c>
      <c r="X160" s="22">
        <v>0.3</v>
      </c>
      <c r="Y160" s="22">
        <v>0.3</v>
      </c>
      <c r="Z160" s="22">
        <v>0.3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21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5</v>
      </c>
      <c r="D173" s="67" t="s">
        <v>54</v>
      </c>
      <c r="E173" s="68"/>
      <c r="F173" s="12"/>
      <c r="G173" s="68" t="s">
        <v>158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">
        <v>19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1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1</v>
      </c>
      <c r="X177" s="22">
        <v>1</v>
      </c>
      <c r="Y177" s="22">
        <v>1</v>
      </c>
      <c r="Z177" s="22">
        <v>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1</v>
      </c>
      <c r="I178" s="22">
        <v>1</v>
      </c>
      <c r="J178" s="22">
        <v>1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1</v>
      </c>
      <c r="X178" s="22">
        <v>1</v>
      </c>
      <c r="Y178" s="22">
        <v>1</v>
      </c>
      <c r="Z178" s="22">
        <v>1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1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1</v>
      </c>
      <c r="Y179" s="22">
        <v>1</v>
      </c>
      <c r="Z179" s="22">
        <v>1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1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1</v>
      </c>
      <c r="X180" s="22">
        <v>1</v>
      </c>
      <c r="Y180" s="22">
        <v>1</v>
      </c>
      <c r="Z180" s="22">
        <v>1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1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1</v>
      </c>
      <c r="X181" s="22">
        <v>1</v>
      </c>
      <c r="Y181" s="22">
        <v>1</v>
      </c>
      <c r="Z181" s="22">
        <v>1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1</v>
      </c>
      <c r="I182" s="22">
        <v>1</v>
      </c>
      <c r="J182" s="22">
        <v>1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1</v>
      </c>
      <c r="Y182" s="22">
        <v>1</v>
      </c>
      <c r="Z182" s="22">
        <v>1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1</v>
      </c>
      <c r="I183" s="22">
        <v>1</v>
      </c>
      <c r="J183" s="22">
        <v>1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1</v>
      </c>
      <c r="X183" s="22">
        <v>1</v>
      </c>
      <c r="Y183" s="22">
        <v>1</v>
      </c>
      <c r="Z183" s="22">
        <v>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21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l'année, par unité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6" t="s">
        <v>19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6" t="s">
        <v>21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0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0</v>
      </c>
      <c r="F214" s="12"/>
      <c r="G214" s="22">
        <v>0</v>
      </c>
      <c r="H214" s="12"/>
      <c r="I214" s="12"/>
      <c r="J214" s="22">
        <v>0</v>
      </c>
      <c r="K214" s="12"/>
      <c r="L214" s="12"/>
      <c r="M214" s="22">
        <v>0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2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x14ac:dyDescent="0.25">
      <c r="A220" s="34"/>
      <c r="B220" s="47" t="s">
        <v>70</v>
      </c>
      <c r="C220" s="49">
        <v>0.17899999999999999</v>
      </c>
      <c r="D220" s="84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x14ac:dyDescent="0.25">
      <c r="A221" s="34"/>
      <c r="B221" s="12"/>
      <c r="C221" s="41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0.08</v>
      </c>
      <c r="D224" s="73" t="s">
        <v>71</v>
      </c>
      <c r="E224" s="79"/>
      <c r="F224" s="12"/>
      <c r="G224" s="79" t="s">
        <v>156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0.1</v>
      </c>
      <c r="I230" s="22">
        <v>0.5</v>
      </c>
      <c r="J230" s="22">
        <v>0.7</v>
      </c>
      <c r="K230" s="22">
        <v>0.7</v>
      </c>
      <c r="L230" s="22">
        <v>0.7</v>
      </c>
      <c r="M230" s="22">
        <v>0.4</v>
      </c>
      <c r="N230" s="22">
        <v>0.5</v>
      </c>
      <c r="O230" s="22">
        <v>0.4</v>
      </c>
      <c r="P230" s="22">
        <v>0.7</v>
      </c>
      <c r="Q230" s="22">
        <v>0.4</v>
      </c>
      <c r="R230" s="22">
        <v>0.4</v>
      </c>
      <c r="S230" s="22">
        <v>0.4</v>
      </c>
      <c r="T230" s="22">
        <v>0.4</v>
      </c>
      <c r="U230" s="22">
        <v>0.4</v>
      </c>
      <c r="V230" s="22">
        <v>0.7</v>
      </c>
      <c r="W230" s="22">
        <v>0.7</v>
      </c>
      <c r="X230" s="22">
        <v>0.4</v>
      </c>
      <c r="Y230" s="22">
        <v>0.4</v>
      </c>
      <c r="Z230" s="22">
        <v>0.4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0.1</v>
      </c>
      <c r="I231" s="22">
        <v>0.5</v>
      </c>
      <c r="J231" s="22">
        <v>0.7</v>
      </c>
      <c r="K231" s="22">
        <v>0.7</v>
      </c>
      <c r="L231" s="22">
        <v>0.7</v>
      </c>
      <c r="M231" s="22">
        <v>0.4</v>
      </c>
      <c r="N231" s="22">
        <v>0.5</v>
      </c>
      <c r="O231" s="22">
        <v>0.4</v>
      </c>
      <c r="P231" s="22">
        <v>0.7</v>
      </c>
      <c r="Q231" s="22">
        <v>0.4</v>
      </c>
      <c r="R231" s="22">
        <v>0.4</v>
      </c>
      <c r="S231" s="22">
        <v>0.4</v>
      </c>
      <c r="T231" s="22">
        <v>0.4</v>
      </c>
      <c r="U231" s="22">
        <v>0.4</v>
      </c>
      <c r="V231" s="22">
        <v>0.7</v>
      </c>
      <c r="W231" s="22">
        <v>0.7</v>
      </c>
      <c r="X231" s="22">
        <v>0.4</v>
      </c>
      <c r="Y231" s="22">
        <v>0.4</v>
      </c>
      <c r="Z231" s="22">
        <v>0.4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0.1</v>
      </c>
      <c r="I232" s="22">
        <v>0.5</v>
      </c>
      <c r="J232" s="22">
        <v>0.7</v>
      </c>
      <c r="K232" s="22">
        <v>0.7</v>
      </c>
      <c r="L232" s="22">
        <v>0.7</v>
      </c>
      <c r="M232" s="22">
        <v>0.4</v>
      </c>
      <c r="N232" s="22">
        <v>0.5</v>
      </c>
      <c r="O232" s="22">
        <v>0.4</v>
      </c>
      <c r="P232" s="22">
        <v>0.7</v>
      </c>
      <c r="Q232" s="22">
        <v>0.4</v>
      </c>
      <c r="R232" s="22">
        <v>0.4</v>
      </c>
      <c r="S232" s="22">
        <v>0.4</v>
      </c>
      <c r="T232" s="22">
        <v>0.4</v>
      </c>
      <c r="U232" s="22">
        <v>0.4</v>
      </c>
      <c r="V232" s="22">
        <v>0.7</v>
      </c>
      <c r="W232" s="22">
        <v>0.7</v>
      </c>
      <c r="X232" s="22">
        <v>0.4</v>
      </c>
      <c r="Y232" s="22">
        <v>0.4</v>
      </c>
      <c r="Z232" s="22">
        <v>0.4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0.1</v>
      </c>
      <c r="I233" s="22">
        <v>0.5</v>
      </c>
      <c r="J233" s="22">
        <v>0.7</v>
      </c>
      <c r="K233" s="22">
        <v>0.7</v>
      </c>
      <c r="L233" s="22">
        <v>0.7</v>
      </c>
      <c r="M233" s="22">
        <v>0.4</v>
      </c>
      <c r="N233" s="22">
        <v>0.5</v>
      </c>
      <c r="O233" s="22">
        <v>0.4</v>
      </c>
      <c r="P233" s="22">
        <v>0.7</v>
      </c>
      <c r="Q233" s="22">
        <v>0.4</v>
      </c>
      <c r="R233" s="22">
        <v>0.4</v>
      </c>
      <c r="S233" s="22">
        <v>0.4</v>
      </c>
      <c r="T233" s="22">
        <v>0.4</v>
      </c>
      <c r="U233" s="22">
        <v>0.4</v>
      </c>
      <c r="V233" s="22">
        <v>0.7</v>
      </c>
      <c r="W233" s="22">
        <v>0.7</v>
      </c>
      <c r="X233" s="22">
        <v>0.4</v>
      </c>
      <c r="Y233" s="22">
        <v>0.4</v>
      </c>
      <c r="Z233" s="22">
        <v>0.4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0.1</v>
      </c>
      <c r="I234" s="22">
        <v>0.5</v>
      </c>
      <c r="J234" s="22">
        <v>0.7</v>
      </c>
      <c r="K234" s="22">
        <v>0.7</v>
      </c>
      <c r="L234" s="22">
        <v>0.7</v>
      </c>
      <c r="M234" s="22">
        <v>0.4</v>
      </c>
      <c r="N234" s="22">
        <v>0.5</v>
      </c>
      <c r="O234" s="22">
        <v>0.4</v>
      </c>
      <c r="P234" s="22">
        <v>0.7</v>
      </c>
      <c r="Q234" s="22">
        <v>0.4</v>
      </c>
      <c r="R234" s="22">
        <v>0.4</v>
      </c>
      <c r="S234" s="22">
        <v>0.4</v>
      </c>
      <c r="T234" s="22">
        <v>0.4</v>
      </c>
      <c r="U234" s="22">
        <v>0.4</v>
      </c>
      <c r="V234" s="22">
        <v>0.7</v>
      </c>
      <c r="W234" s="22">
        <v>0.7</v>
      </c>
      <c r="X234" s="22">
        <v>0.4</v>
      </c>
      <c r="Y234" s="22">
        <v>0.4</v>
      </c>
      <c r="Z234" s="22">
        <v>0.4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0.1</v>
      </c>
      <c r="I235" s="22">
        <v>0.5</v>
      </c>
      <c r="J235" s="22">
        <v>0.7</v>
      </c>
      <c r="K235" s="22">
        <v>0.7</v>
      </c>
      <c r="L235" s="22">
        <v>0.7</v>
      </c>
      <c r="M235" s="22">
        <v>0.4</v>
      </c>
      <c r="N235" s="22">
        <v>0.5</v>
      </c>
      <c r="O235" s="22">
        <v>0.4</v>
      </c>
      <c r="P235" s="22">
        <v>0.7</v>
      </c>
      <c r="Q235" s="22">
        <v>0.4</v>
      </c>
      <c r="R235" s="22">
        <v>0.4</v>
      </c>
      <c r="S235" s="22">
        <v>0.4</v>
      </c>
      <c r="T235" s="22">
        <v>0.4</v>
      </c>
      <c r="U235" s="22">
        <v>0.4</v>
      </c>
      <c r="V235" s="22">
        <v>0.7</v>
      </c>
      <c r="W235" s="22">
        <v>0.7</v>
      </c>
      <c r="X235" s="22">
        <v>0.4</v>
      </c>
      <c r="Y235" s="22">
        <v>0.4</v>
      </c>
      <c r="Z235" s="22">
        <v>0.4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0.1</v>
      </c>
      <c r="I236" s="22">
        <v>0.5</v>
      </c>
      <c r="J236" s="22">
        <v>0.7</v>
      </c>
      <c r="K236" s="22">
        <v>0.7</v>
      </c>
      <c r="L236" s="22">
        <v>0.7</v>
      </c>
      <c r="M236" s="22">
        <v>0.4</v>
      </c>
      <c r="N236" s="22">
        <v>0.5</v>
      </c>
      <c r="O236" s="22">
        <v>0.4</v>
      </c>
      <c r="P236" s="22">
        <v>0.7</v>
      </c>
      <c r="Q236" s="22">
        <v>0.4</v>
      </c>
      <c r="R236" s="22">
        <v>0.4</v>
      </c>
      <c r="S236" s="22">
        <v>0.4</v>
      </c>
      <c r="T236" s="22">
        <v>0.4</v>
      </c>
      <c r="U236" s="22">
        <v>0.4</v>
      </c>
      <c r="V236" s="22">
        <v>0.7</v>
      </c>
      <c r="W236" s="22">
        <v>0.7</v>
      </c>
      <c r="X236" s="22">
        <v>0.4</v>
      </c>
      <c r="Y236" s="22">
        <v>0.4</v>
      </c>
      <c r="Z236" s="22">
        <v>0.4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0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0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0</v>
      </c>
      <c r="F244" s="12"/>
      <c r="G244" s="22">
        <v>0</v>
      </c>
      <c r="H244" s="12"/>
      <c r="I244" s="12"/>
      <c r="J244" s="22">
        <v>0</v>
      </c>
      <c r="K244" s="12"/>
      <c r="L244" s="12"/>
      <c r="M244" s="22">
        <v>0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2</v>
      </c>
      <c r="D249" s="67" t="s">
        <v>54</v>
      </c>
      <c r="E249" s="68"/>
      <c r="F249" s="12"/>
      <c r="G249" s="68" t="s">
        <v>158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1</v>
      </c>
      <c r="H253" s="22">
        <v>1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1</v>
      </c>
      <c r="Z253" s="22">
        <v>1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1</v>
      </c>
      <c r="H254" s="22">
        <v>1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1</v>
      </c>
      <c r="Z254" s="22">
        <v>1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1</v>
      </c>
      <c r="H255" s="22">
        <v>1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1</v>
      </c>
      <c r="Z255" s="22">
        <v>1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1</v>
      </c>
      <c r="H256" s="22">
        <v>1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1</v>
      </c>
      <c r="H257" s="22">
        <v>1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1</v>
      </c>
      <c r="Z257" s="22">
        <v>1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1</v>
      </c>
      <c r="H258" s="22">
        <v>1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1</v>
      </c>
      <c r="Z258" s="22">
        <v>1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1</v>
      </c>
      <c r="H259" s="22">
        <v>1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1</v>
      </c>
      <c r="Z259" s="22">
        <v>1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l'année, par unité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6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6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0</v>
      </c>
      <c r="F290" s="12"/>
      <c r="G290" s="22">
        <v>0</v>
      </c>
      <c r="H290" s="12"/>
      <c r="I290" s="12"/>
      <c r="J290" s="22">
        <v>0</v>
      </c>
      <c r="K290" s="12"/>
      <c r="L290" s="12"/>
      <c r="M290" s="22">
        <v>0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2" t="s">
        <v>117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0.109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0.12</v>
      </c>
      <c r="D300" s="73" t="s">
        <v>71</v>
      </c>
      <c r="E300" s="79"/>
      <c r="F300" s="12"/>
      <c r="G300" s="79" t="s">
        <v>156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0.1</v>
      </c>
      <c r="I306" s="22">
        <v>0.7</v>
      </c>
      <c r="J306" s="22">
        <v>0.7</v>
      </c>
      <c r="K306" s="22">
        <v>0.7</v>
      </c>
      <c r="L306" s="22">
        <v>0.7</v>
      </c>
      <c r="M306" s="22">
        <v>0.4</v>
      </c>
      <c r="N306" s="22">
        <v>0.4</v>
      </c>
      <c r="O306" s="22">
        <v>0.8</v>
      </c>
      <c r="P306" s="22">
        <v>0.7</v>
      </c>
      <c r="Q306" s="22">
        <v>0.4</v>
      </c>
      <c r="R306" s="22">
        <v>0.4</v>
      </c>
      <c r="S306" s="22">
        <v>0.8</v>
      </c>
      <c r="T306" s="22">
        <v>0.8</v>
      </c>
      <c r="U306" s="22">
        <v>0.8</v>
      </c>
      <c r="V306" s="22">
        <v>0.7</v>
      </c>
      <c r="W306" s="22">
        <v>0.7</v>
      </c>
      <c r="X306" s="22">
        <v>0.4</v>
      </c>
      <c r="Y306" s="22">
        <v>0.4</v>
      </c>
      <c r="Z306" s="22">
        <v>0.4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0.1</v>
      </c>
      <c r="I307" s="22">
        <v>0.7</v>
      </c>
      <c r="J307" s="22">
        <v>0.7</v>
      </c>
      <c r="K307" s="22">
        <v>0.7</v>
      </c>
      <c r="L307" s="22">
        <v>0.7</v>
      </c>
      <c r="M307" s="22">
        <v>0.4</v>
      </c>
      <c r="N307" s="22">
        <v>0.4</v>
      </c>
      <c r="O307" s="22">
        <v>0.8</v>
      </c>
      <c r="P307" s="22">
        <v>0.7</v>
      </c>
      <c r="Q307" s="22">
        <v>0.4</v>
      </c>
      <c r="R307" s="22">
        <v>0.4</v>
      </c>
      <c r="S307" s="22">
        <v>0.8</v>
      </c>
      <c r="T307" s="22">
        <v>0.8</v>
      </c>
      <c r="U307" s="22">
        <v>0.8</v>
      </c>
      <c r="V307" s="22">
        <v>0.7</v>
      </c>
      <c r="W307" s="22">
        <v>0.7</v>
      </c>
      <c r="X307" s="22">
        <v>0.4</v>
      </c>
      <c r="Y307" s="22">
        <v>0.4</v>
      </c>
      <c r="Z307" s="22">
        <v>0.4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0.1</v>
      </c>
      <c r="I308" s="22">
        <v>0.7</v>
      </c>
      <c r="J308" s="22">
        <v>0.7</v>
      </c>
      <c r="K308" s="22">
        <v>0.7</v>
      </c>
      <c r="L308" s="22">
        <v>0.7</v>
      </c>
      <c r="M308" s="22">
        <v>0.4</v>
      </c>
      <c r="N308" s="22">
        <v>0.4</v>
      </c>
      <c r="O308" s="22">
        <v>0.8</v>
      </c>
      <c r="P308" s="22">
        <v>0.7</v>
      </c>
      <c r="Q308" s="22">
        <v>0.4</v>
      </c>
      <c r="R308" s="22">
        <v>0.4</v>
      </c>
      <c r="S308" s="22">
        <v>0.8</v>
      </c>
      <c r="T308" s="22">
        <v>0.8</v>
      </c>
      <c r="U308" s="22">
        <v>0.8</v>
      </c>
      <c r="V308" s="22">
        <v>0.7</v>
      </c>
      <c r="W308" s="22">
        <v>0.7</v>
      </c>
      <c r="X308" s="22">
        <v>0.4</v>
      </c>
      <c r="Y308" s="22">
        <v>0.4</v>
      </c>
      <c r="Z308" s="22">
        <v>0.4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0.1</v>
      </c>
      <c r="I309" s="22">
        <v>0.7</v>
      </c>
      <c r="J309" s="22">
        <v>0.7</v>
      </c>
      <c r="K309" s="22">
        <v>0.7</v>
      </c>
      <c r="L309" s="22">
        <v>0.7</v>
      </c>
      <c r="M309" s="22">
        <v>0.4</v>
      </c>
      <c r="N309" s="22">
        <v>0.4</v>
      </c>
      <c r="O309" s="22">
        <v>0.8</v>
      </c>
      <c r="P309" s="22">
        <v>0.7</v>
      </c>
      <c r="Q309" s="22">
        <v>0.4</v>
      </c>
      <c r="R309" s="22">
        <v>0.4</v>
      </c>
      <c r="S309" s="22">
        <v>0.8</v>
      </c>
      <c r="T309" s="22">
        <v>0.8</v>
      </c>
      <c r="U309" s="22">
        <v>0.8</v>
      </c>
      <c r="V309" s="22">
        <v>0.7</v>
      </c>
      <c r="W309" s="22">
        <v>0.7</v>
      </c>
      <c r="X309" s="22">
        <v>0.4</v>
      </c>
      <c r="Y309" s="22">
        <v>0.4</v>
      </c>
      <c r="Z309" s="22">
        <v>0.4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0.1</v>
      </c>
      <c r="I310" s="22">
        <v>0.7</v>
      </c>
      <c r="J310" s="22">
        <v>0.7</v>
      </c>
      <c r="K310" s="22">
        <v>0.7</v>
      </c>
      <c r="L310" s="22">
        <v>0.7</v>
      </c>
      <c r="M310" s="22">
        <v>0.4</v>
      </c>
      <c r="N310" s="22">
        <v>0.4</v>
      </c>
      <c r="O310" s="22">
        <v>0.8</v>
      </c>
      <c r="P310" s="22">
        <v>0.7</v>
      </c>
      <c r="Q310" s="22">
        <v>0.4</v>
      </c>
      <c r="R310" s="22">
        <v>0.4</v>
      </c>
      <c r="S310" s="22">
        <v>0.8</v>
      </c>
      <c r="T310" s="22">
        <v>0.8</v>
      </c>
      <c r="U310" s="22">
        <v>0.8</v>
      </c>
      <c r="V310" s="22">
        <v>0.7</v>
      </c>
      <c r="W310" s="22">
        <v>0.7</v>
      </c>
      <c r="X310" s="22">
        <v>0.4</v>
      </c>
      <c r="Y310" s="22">
        <v>0.4</v>
      </c>
      <c r="Z310" s="22">
        <v>0.4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0.1</v>
      </c>
      <c r="I311" s="22">
        <v>0.7</v>
      </c>
      <c r="J311" s="22">
        <v>0.7</v>
      </c>
      <c r="K311" s="22">
        <v>0.7</v>
      </c>
      <c r="L311" s="22">
        <v>0.7</v>
      </c>
      <c r="M311" s="22">
        <v>0.4</v>
      </c>
      <c r="N311" s="22">
        <v>0.4</v>
      </c>
      <c r="O311" s="22">
        <v>0.8</v>
      </c>
      <c r="P311" s="22">
        <v>0.7</v>
      </c>
      <c r="Q311" s="22">
        <v>0.4</v>
      </c>
      <c r="R311" s="22">
        <v>0.4</v>
      </c>
      <c r="S311" s="22">
        <v>0.8</v>
      </c>
      <c r="T311" s="22">
        <v>0.8</v>
      </c>
      <c r="U311" s="22">
        <v>0.8</v>
      </c>
      <c r="V311" s="22">
        <v>0.7</v>
      </c>
      <c r="W311" s="22">
        <v>0.7</v>
      </c>
      <c r="X311" s="22">
        <v>0.4</v>
      </c>
      <c r="Y311" s="22">
        <v>0.4</v>
      </c>
      <c r="Z311" s="22">
        <v>0.4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0.1</v>
      </c>
      <c r="I312" s="22">
        <v>0.7</v>
      </c>
      <c r="J312" s="22">
        <v>0.7</v>
      </c>
      <c r="K312" s="22">
        <v>0.7</v>
      </c>
      <c r="L312" s="22">
        <v>0.7</v>
      </c>
      <c r="M312" s="22">
        <v>0.4</v>
      </c>
      <c r="N312" s="22">
        <v>0.4</v>
      </c>
      <c r="O312" s="22">
        <v>0.8</v>
      </c>
      <c r="P312" s="22">
        <v>0.7</v>
      </c>
      <c r="Q312" s="22">
        <v>0.4</v>
      </c>
      <c r="R312" s="22">
        <v>0.4</v>
      </c>
      <c r="S312" s="22">
        <v>0.8</v>
      </c>
      <c r="T312" s="22">
        <v>0.8</v>
      </c>
      <c r="U312" s="22">
        <v>0.8</v>
      </c>
      <c r="V312" s="22">
        <v>0.7</v>
      </c>
      <c r="W312" s="22">
        <v>0.7</v>
      </c>
      <c r="X312" s="22">
        <v>0.4</v>
      </c>
      <c r="Y312" s="22">
        <v>0.4</v>
      </c>
      <c r="Z312" s="22">
        <v>0.4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5</v>
      </c>
      <c r="D325" s="67" t="s">
        <v>54</v>
      </c>
      <c r="E325" s="68"/>
      <c r="F325" s="12"/>
      <c r="G325" s="68" t="s">
        <v>158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1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1</v>
      </c>
      <c r="Z329" s="22">
        <v>1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1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1</v>
      </c>
      <c r="Z330" s="22">
        <v>1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1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1</v>
      </c>
      <c r="Z331" s="22">
        <v>1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1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1</v>
      </c>
      <c r="Z332" s="22">
        <v>1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1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1</v>
      </c>
      <c r="Z333" s="22">
        <v>1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1</v>
      </c>
      <c r="I334" s="22">
        <v>1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1</v>
      </c>
      <c r="I335" s="22">
        <v>1</v>
      </c>
      <c r="J335" s="22">
        <v>1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1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l'année, par unité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6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6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0</v>
      </c>
      <c r="F366" s="12"/>
      <c r="G366" s="22">
        <v>0</v>
      </c>
      <c r="H366" s="12"/>
      <c r="I366" s="12"/>
      <c r="J366" s="22">
        <v>0</v>
      </c>
      <c r="K366" s="12"/>
      <c r="L366" s="12"/>
      <c r="M366" s="22">
        <v>0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6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x14ac:dyDescent="0.25">
      <c r="A372" s="34"/>
      <c r="B372" s="47" t="s">
        <v>70</v>
      </c>
      <c r="C372" s="49">
        <v>0.14299999999999999</v>
      </c>
      <c r="D372" s="84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x14ac:dyDescent="0.25">
      <c r="A373" s="34"/>
      <c r="B373" s="12"/>
      <c r="C373" s="41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0.1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105</v>
      </c>
      <c r="D377" s="67" t="s">
        <v>73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74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162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8">C381+1</f>
        <v>2</v>
      </c>
      <c r="E381" s="55">
        <f t="shared" si="48"/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 t="shared" si="48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0.56999999999999995</v>
      </c>
      <c r="K382" s="22">
        <v>1</v>
      </c>
      <c r="L382" s="22">
        <v>1</v>
      </c>
      <c r="M382" s="22">
        <v>1</v>
      </c>
      <c r="N382" s="22">
        <v>0.56999999999999995</v>
      </c>
      <c r="O382" s="22">
        <v>0.56999999999999995</v>
      </c>
      <c r="P382" s="22">
        <v>1</v>
      </c>
      <c r="Q382" s="22">
        <v>1</v>
      </c>
      <c r="R382" s="22">
        <v>1</v>
      </c>
      <c r="S382" s="22">
        <v>0.56999999999999995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0.56999999999999995</v>
      </c>
      <c r="K383" s="22">
        <v>1</v>
      </c>
      <c r="L383" s="22">
        <v>1</v>
      </c>
      <c r="M383" s="22">
        <v>1</v>
      </c>
      <c r="N383" s="22">
        <v>0.56999999999999995</v>
      </c>
      <c r="O383" s="22">
        <v>0.56999999999999995</v>
      </c>
      <c r="P383" s="22">
        <v>1</v>
      </c>
      <c r="Q383" s="22">
        <v>1</v>
      </c>
      <c r="R383" s="22">
        <v>1</v>
      </c>
      <c r="S383" s="22">
        <v>0.56999999999999995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0.56999999999999995</v>
      </c>
      <c r="K384" s="22">
        <v>1</v>
      </c>
      <c r="L384" s="22">
        <v>1</v>
      </c>
      <c r="M384" s="22">
        <v>1</v>
      </c>
      <c r="N384" s="22">
        <v>0.56999999999999995</v>
      </c>
      <c r="O384" s="22">
        <v>0.56999999999999995</v>
      </c>
      <c r="P384" s="22">
        <v>1</v>
      </c>
      <c r="Q384" s="22">
        <v>1</v>
      </c>
      <c r="R384" s="22">
        <v>1</v>
      </c>
      <c r="S384" s="22">
        <v>0.56999999999999995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0.56999999999999995</v>
      </c>
      <c r="K385" s="22">
        <v>1</v>
      </c>
      <c r="L385" s="22">
        <v>1</v>
      </c>
      <c r="M385" s="22">
        <v>1</v>
      </c>
      <c r="N385" s="22">
        <v>0.56999999999999995</v>
      </c>
      <c r="O385" s="22">
        <v>0.56999999999999995</v>
      </c>
      <c r="P385" s="22">
        <v>1</v>
      </c>
      <c r="Q385" s="22">
        <v>1</v>
      </c>
      <c r="R385" s="22">
        <v>1</v>
      </c>
      <c r="S385" s="22">
        <v>0.56999999999999995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0.56999999999999995</v>
      </c>
      <c r="K386" s="22">
        <v>1</v>
      </c>
      <c r="L386" s="22">
        <v>1</v>
      </c>
      <c r="M386" s="22">
        <v>1</v>
      </c>
      <c r="N386" s="22">
        <v>0.56999999999999995</v>
      </c>
      <c r="O386" s="22">
        <v>0.56999999999999995</v>
      </c>
      <c r="P386" s="22">
        <v>1</v>
      </c>
      <c r="Q386" s="22">
        <v>1</v>
      </c>
      <c r="R386" s="22">
        <v>1</v>
      </c>
      <c r="S386" s="22">
        <v>0.56999999999999995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21</v>
      </c>
      <c r="C391" s="29">
        <v>1</v>
      </c>
      <c r="D391" s="55">
        <f t="shared" ref="D391:N391" si="50">C391+1</f>
        <v>2</v>
      </c>
      <c r="E391" s="55">
        <f t="shared" si="50"/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0.5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0.5</v>
      </c>
      <c r="G393" s="22">
        <v>1</v>
      </c>
      <c r="H393" s="22">
        <v>1</v>
      </c>
      <c r="I393" s="22">
        <v>1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0.5</v>
      </c>
      <c r="K395" s="22">
        <v>1</v>
      </c>
      <c r="L395" s="22">
        <v>1</v>
      </c>
      <c r="M395" s="22">
        <v>1</v>
      </c>
      <c r="N395" s="22">
        <v>0.5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16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">
        <v>19</v>
      </c>
      <c r="C404" s="55">
        <v>1</v>
      </c>
      <c r="D404" s="55">
        <f t="shared" ref="D404:Z404" si="51">C404+1</f>
        <v>2</v>
      </c>
      <c r="E404" s="55">
        <f t="shared" si="51"/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 t="shared" si="51"/>
        <v>24</v>
      </c>
      <c r="AA404" s="28"/>
    </row>
    <row r="405" spans="1:27" x14ac:dyDescent="0.25">
      <c r="A405" s="34"/>
      <c r="B405" s="27">
        <v>1</v>
      </c>
      <c r="C405" s="22">
        <v>0.11111</v>
      </c>
      <c r="D405" s="22">
        <v>0.11111</v>
      </c>
      <c r="E405" s="22">
        <v>0.11111</v>
      </c>
      <c r="F405" s="22">
        <v>0.11111</v>
      </c>
      <c r="G405" s="22">
        <v>0.11111</v>
      </c>
      <c r="H405" s="22">
        <v>0.11111</v>
      </c>
      <c r="I405" s="22">
        <v>0.11111</v>
      </c>
      <c r="J405" s="22">
        <v>0.55000000000000004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0.55000000000000004</v>
      </c>
      <c r="T405" s="22">
        <v>0.11111</v>
      </c>
      <c r="U405" s="22">
        <v>0.11111</v>
      </c>
      <c r="V405" s="22">
        <v>0.11111</v>
      </c>
      <c r="W405" s="22">
        <v>0.11111</v>
      </c>
      <c r="X405" s="22">
        <v>0.11111</v>
      </c>
      <c r="Y405" s="22">
        <v>0.11111</v>
      </c>
      <c r="Z405" s="22">
        <v>0.11111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0.11111</v>
      </c>
      <c r="D406" s="22">
        <v>0.11111</v>
      </c>
      <c r="E406" s="22">
        <v>0.11111</v>
      </c>
      <c r="F406" s="22">
        <v>0.11111</v>
      </c>
      <c r="G406" s="22">
        <v>0.11111</v>
      </c>
      <c r="H406" s="22">
        <v>0.11111</v>
      </c>
      <c r="I406" s="22">
        <v>0.11111</v>
      </c>
      <c r="J406" s="22">
        <v>0.55000000000000004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0.55000000000000004</v>
      </c>
      <c r="T406" s="22">
        <v>0.11111</v>
      </c>
      <c r="U406" s="22">
        <v>0.11111</v>
      </c>
      <c r="V406" s="22">
        <v>0.11111</v>
      </c>
      <c r="W406" s="22">
        <v>0.11111</v>
      </c>
      <c r="X406" s="22">
        <v>0.11111</v>
      </c>
      <c r="Y406" s="22">
        <v>0.11111</v>
      </c>
      <c r="Z406" s="22">
        <v>0.11111</v>
      </c>
      <c r="AA406" s="28"/>
    </row>
    <row r="407" spans="1:27" x14ac:dyDescent="0.25">
      <c r="A407" s="34"/>
      <c r="B407" s="27">
        <f t="shared" si="52"/>
        <v>3</v>
      </c>
      <c r="C407" s="22">
        <v>0.11111</v>
      </c>
      <c r="D407" s="22">
        <v>0.11111</v>
      </c>
      <c r="E407" s="22">
        <v>0.11111</v>
      </c>
      <c r="F407" s="22">
        <v>0.11111</v>
      </c>
      <c r="G407" s="22">
        <v>0.11111</v>
      </c>
      <c r="H407" s="22">
        <v>0.11111</v>
      </c>
      <c r="I407" s="22">
        <v>0.11111</v>
      </c>
      <c r="J407" s="22">
        <v>0.55000000000000004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0.55000000000000004</v>
      </c>
      <c r="T407" s="22">
        <v>0.11111</v>
      </c>
      <c r="U407" s="22">
        <v>0.11111</v>
      </c>
      <c r="V407" s="22">
        <v>0.11111</v>
      </c>
      <c r="W407" s="22">
        <v>0.11111</v>
      </c>
      <c r="X407" s="22">
        <v>0.11111</v>
      </c>
      <c r="Y407" s="22">
        <v>0.11111</v>
      </c>
      <c r="Z407" s="22">
        <v>0.11111</v>
      </c>
      <c r="AA407" s="28"/>
    </row>
    <row r="408" spans="1:27" x14ac:dyDescent="0.25">
      <c r="A408" s="34"/>
      <c r="B408" s="27">
        <f t="shared" si="52"/>
        <v>4</v>
      </c>
      <c r="C408" s="22">
        <v>0.11111</v>
      </c>
      <c r="D408" s="22">
        <v>0.11111</v>
      </c>
      <c r="E408" s="22">
        <v>0.11111</v>
      </c>
      <c r="F408" s="22">
        <v>0.11111</v>
      </c>
      <c r="G408" s="22">
        <v>0.11111</v>
      </c>
      <c r="H408" s="22">
        <v>0.11111</v>
      </c>
      <c r="I408" s="22">
        <v>0.11111</v>
      </c>
      <c r="J408" s="22">
        <v>0.55000000000000004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0.55000000000000004</v>
      </c>
      <c r="T408" s="22">
        <v>0.11111</v>
      </c>
      <c r="U408" s="22">
        <v>0.11111</v>
      </c>
      <c r="V408" s="22">
        <v>0.11111</v>
      </c>
      <c r="W408" s="22">
        <v>0.11111</v>
      </c>
      <c r="X408" s="22">
        <v>0.11111</v>
      </c>
      <c r="Y408" s="22">
        <v>0.11111</v>
      </c>
      <c r="Z408" s="22">
        <v>0.11111</v>
      </c>
      <c r="AA408" s="28"/>
    </row>
    <row r="409" spans="1:27" x14ac:dyDescent="0.25">
      <c r="A409" s="34"/>
      <c r="B409" s="27">
        <f t="shared" si="52"/>
        <v>5</v>
      </c>
      <c r="C409" s="22">
        <v>0.11111</v>
      </c>
      <c r="D409" s="22">
        <v>0.11111</v>
      </c>
      <c r="E409" s="22">
        <v>0.11111</v>
      </c>
      <c r="F409" s="22">
        <v>0.11111</v>
      </c>
      <c r="G409" s="22">
        <v>0.11111</v>
      </c>
      <c r="H409" s="22">
        <v>0.11111</v>
      </c>
      <c r="I409" s="22">
        <v>0.11111</v>
      </c>
      <c r="J409" s="22">
        <v>0.55000000000000004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0.55000000000000004</v>
      </c>
      <c r="T409" s="22">
        <v>0.11111</v>
      </c>
      <c r="U409" s="22">
        <v>0.11111</v>
      </c>
      <c r="V409" s="22">
        <v>0.11111</v>
      </c>
      <c r="W409" s="22">
        <v>0.11111</v>
      </c>
      <c r="X409" s="22">
        <v>0.11111</v>
      </c>
      <c r="Y409" s="22">
        <v>0.11111</v>
      </c>
      <c r="Z409" s="22">
        <v>0.11111</v>
      </c>
      <c r="AA409" s="28"/>
    </row>
    <row r="410" spans="1:27" x14ac:dyDescent="0.25">
      <c r="A410" s="34"/>
      <c r="B410" s="27">
        <f t="shared" si="52"/>
        <v>6</v>
      </c>
      <c r="C410" s="22">
        <v>0.11111</v>
      </c>
      <c r="D410" s="22">
        <v>0.11111</v>
      </c>
      <c r="E410" s="22">
        <v>0.11111</v>
      </c>
      <c r="F410" s="22">
        <v>0.11111</v>
      </c>
      <c r="G410" s="22">
        <v>0.11111</v>
      </c>
      <c r="H410" s="22">
        <v>0.11111</v>
      </c>
      <c r="I410" s="22">
        <v>0.11111</v>
      </c>
      <c r="J410" s="22">
        <v>0.11111</v>
      </c>
      <c r="K410" s="22">
        <v>0.11111</v>
      </c>
      <c r="L410" s="22">
        <v>0.11111</v>
      </c>
      <c r="M410" s="22">
        <v>0.11111</v>
      </c>
      <c r="N410" s="22">
        <v>0.11111</v>
      </c>
      <c r="O410" s="22">
        <v>0.11111</v>
      </c>
      <c r="P410" s="22">
        <v>0.11111</v>
      </c>
      <c r="Q410" s="22">
        <v>0.11111</v>
      </c>
      <c r="R410" s="22">
        <v>0.11111</v>
      </c>
      <c r="S410" s="22">
        <v>0.11111</v>
      </c>
      <c r="T410" s="22">
        <v>0.11111</v>
      </c>
      <c r="U410" s="22">
        <v>0.11111</v>
      </c>
      <c r="V410" s="22">
        <v>0.11111</v>
      </c>
      <c r="W410" s="22">
        <v>0.11111</v>
      </c>
      <c r="X410" s="22">
        <v>0.11111</v>
      </c>
      <c r="Y410" s="22">
        <v>0.11111</v>
      </c>
      <c r="Z410" s="22">
        <v>0.11111</v>
      </c>
      <c r="AA410" s="28"/>
    </row>
    <row r="411" spans="1:27" x14ac:dyDescent="0.25">
      <c r="A411" s="34"/>
      <c r="B411" s="27">
        <f t="shared" si="52"/>
        <v>7</v>
      </c>
      <c r="C411" s="22">
        <v>0.11111</v>
      </c>
      <c r="D411" s="22">
        <v>0.11111</v>
      </c>
      <c r="E411" s="22">
        <v>0.11111</v>
      </c>
      <c r="F411" s="22">
        <v>0.11111</v>
      </c>
      <c r="G411" s="22">
        <v>0.11111</v>
      </c>
      <c r="H411" s="22">
        <v>0.11111</v>
      </c>
      <c r="I411" s="22">
        <v>0.11111</v>
      </c>
      <c r="J411" s="22">
        <v>0.11111</v>
      </c>
      <c r="K411" s="22">
        <v>0.11111</v>
      </c>
      <c r="L411" s="22">
        <v>0.11111</v>
      </c>
      <c r="M411" s="22">
        <v>0.11111</v>
      </c>
      <c r="N411" s="22">
        <v>0.11111</v>
      </c>
      <c r="O411" s="22">
        <v>0.11111</v>
      </c>
      <c r="P411" s="22">
        <v>0.11111</v>
      </c>
      <c r="Q411" s="22">
        <v>0.11111</v>
      </c>
      <c r="R411" s="22">
        <v>0.11111</v>
      </c>
      <c r="S411" s="22">
        <v>0.11111</v>
      </c>
      <c r="T411" s="22">
        <v>0.11111</v>
      </c>
      <c r="U411" s="22">
        <v>0.11111</v>
      </c>
      <c r="V411" s="22">
        <v>0.11111</v>
      </c>
      <c r="W411" s="22">
        <v>0.11111</v>
      </c>
      <c r="X411" s="22">
        <v>0.11111</v>
      </c>
      <c r="Y411" s="22">
        <v>0.11111</v>
      </c>
      <c r="Z411" s="22">
        <v>0.11111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21</v>
      </c>
      <c r="C414" s="29">
        <v>1</v>
      </c>
      <c r="D414" s="55">
        <f t="shared" ref="D414:N414" si="53">C414+1</f>
        <v>2</v>
      </c>
      <c r="E414" s="55">
        <f t="shared" si="53"/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0.5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0.5</v>
      </c>
      <c r="G416" s="22">
        <v>1</v>
      </c>
      <c r="H416" s="22">
        <v>1</v>
      </c>
      <c r="I416" s="22">
        <v>1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0.5</v>
      </c>
      <c r="K418" s="22">
        <v>1</v>
      </c>
      <c r="L418" s="22">
        <v>1</v>
      </c>
      <c r="M418" s="22">
        <v>1</v>
      </c>
      <c r="N418" s="22">
        <v>0.5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6" t="s">
        <v>19</v>
      </c>
      <c r="C427" s="55">
        <v>1</v>
      </c>
      <c r="D427" s="55">
        <f t="shared" ref="D427:Z427" si="54">C427+1</f>
        <v>2</v>
      </c>
      <c r="E427" s="55">
        <f t="shared" si="54"/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 t="shared" si="54"/>
        <v>24</v>
      </c>
      <c r="AA427" s="28"/>
    </row>
    <row r="428" spans="1:27" x14ac:dyDescent="0.25">
      <c r="A428" s="34"/>
      <c r="B428" s="27">
        <v>1</v>
      </c>
      <c r="C428" s="22">
        <v>0.11111</v>
      </c>
      <c r="D428" s="22">
        <v>0.11111</v>
      </c>
      <c r="E428" s="22">
        <v>0.11111</v>
      </c>
      <c r="F428" s="22">
        <v>0.11111</v>
      </c>
      <c r="G428" s="22">
        <v>0.11111</v>
      </c>
      <c r="H428" s="22">
        <v>0.11111</v>
      </c>
      <c r="I428" s="22">
        <v>0.11111</v>
      </c>
      <c r="J428" s="22">
        <v>0.55000000000000004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0.55000000000000004</v>
      </c>
      <c r="T428" s="22">
        <v>0.11111</v>
      </c>
      <c r="U428" s="22">
        <v>0.11111</v>
      </c>
      <c r="V428" s="22">
        <v>0.11111</v>
      </c>
      <c r="W428" s="22">
        <v>0.11111</v>
      </c>
      <c r="X428" s="22">
        <v>0.11111</v>
      </c>
      <c r="Y428" s="22">
        <v>0.11111</v>
      </c>
      <c r="Z428" s="22">
        <v>0.11111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0.11111</v>
      </c>
      <c r="D429" s="22">
        <v>0.11111</v>
      </c>
      <c r="E429" s="22">
        <v>0.11111</v>
      </c>
      <c r="F429" s="22">
        <v>0.11111</v>
      </c>
      <c r="G429" s="22">
        <v>0.11111</v>
      </c>
      <c r="H429" s="22">
        <v>0.11111</v>
      </c>
      <c r="I429" s="22">
        <v>0.11111</v>
      </c>
      <c r="J429" s="22">
        <v>0.55000000000000004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0.55000000000000004</v>
      </c>
      <c r="T429" s="22">
        <v>0.11111</v>
      </c>
      <c r="U429" s="22">
        <v>0.11111</v>
      </c>
      <c r="V429" s="22">
        <v>0.11111</v>
      </c>
      <c r="W429" s="22">
        <v>0.11111</v>
      </c>
      <c r="X429" s="22">
        <v>0.11111</v>
      </c>
      <c r="Y429" s="22">
        <v>0.11111</v>
      </c>
      <c r="Z429" s="22">
        <v>0.11111</v>
      </c>
      <c r="AA429" s="28"/>
    </row>
    <row r="430" spans="1:27" x14ac:dyDescent="0.25">
      <c r="A430" s="34"/>
      <c r="B430" s="27">
        <f t="shared" si="55"/>
        <v>3</v>
      </c>
      <c r="C430" s="22">
        <v>0.11111</v>
      </c>
      <c r="D430" s="22">
        <v>0.11111</v>
      </c>
      <c r="E430" s="22">
        <v>0.11111</v>
      </c>
      <c r="F430" s="22">
        <v>0.11111</v>
      </c>
      <c r="G430" s="22">
        <v>0.11111</v>
      </c>
      <c r="H430" s="22">
        <v>0.11111</v>
      </c>
      <c r="I430" s="22">
        <v>0.11111</v>
      </c>
      <c r="J430" s="22">
        <v>0.55000000000000004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0.55000000000000004</v>
      </c>
      <c r="T430" s="22">
        <v>0.11111</v>
      </c>
      <c r="U430" s="22">
        <v>0.11111</v>
      </c>
      <c r="V430" s="22">
        <v>0.11111</v>
      </c>
      <c r="W430" s="22">
        <v>0.11111</v>
      </c>
      <c r="X430" s="22">
        <v>0.11111</v>
      </c>
      <c r="Y430" s="22">
        <v>0.11111</v>
      </c>
      <c r="Z430" s="22">
        <v>0.11111</v>
      </c>
      <c r="AA430" s="28"/>
    </row>
    <row r="431" spans="1:27" x14ac:dyDescent="0.25">
      <c r="A431" s="34"/>
      <c r="B431" s="27">
        <f t="shared" si="55"/>
        <v>4</v>
      </c>
      <c r="C431" s="22">
        <v>0.11111</v>
      </c>
      <c r="D431" s="22">
        <v>0.11111</v>
      </c>
      <c r="E431" s="22">
        <v>0.11111</v>
      </c>
      <c r="F431" s="22">
        <v>0.11111</v>
      </c>
      <c r="G431" s="22">
        <v>0.11111</v>
      </c>
      <c r="H431" s="22">
        <v>0.11111</v>
      </c>
      <c r="I431" s="22">
        <v>0.11111</v>
      </c>
      <c r="J431" s="22">
        <v>0.55000000000000004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0.55000000000000004</v>
      </c>
      <c r="T431" s="22">
        <v>0.11111</v>
      </c>
      <c r="U431" s="22">
        <v>0.11111</v>
      </c>
      <c r="V431" s="22">
        <v>0.11111</v>
      </c>
      <c r="W431" s="22">
        <v>0.11111</v>
      </c>
      <c r="X431" s="22">
        <v>0.11111</v>
      </c>
      <c r="Y431" s="22">
        <v>0.11111</v>
      </c>
      <c r="Z431" s="22">
        <v>0.11111</v>
      </c>
      <c r="AA431" s="28"/>
    </row>
    <row r="432" spans="1:27" x14ac:dyDescent="0.25">
      <c r="A432" s="34"/>
      <c r="B432" s="27">
        <f t="shared" si="55"/>
        <v>5</v>
      </c>
      <c r="C432" s="22">
        <v>0.11111</v>
      </c>
      <c r="D432" s="22">
        <v>0.11111</v>
      </c>
      <c r="E432" s="22">
        <v>0.11111</v>
      </c>
      <c r="F432" s="22">
        <v>0.11111</v>
      </c>
      <c r="G432" s="22">
        <v>0.11111</v>
      </c>
      <c r="H432" s="22">
        <v>0.11111</v>
      </c>
      <c r="I432" s="22">
        <v>0.11111</v>
      </c>
      <c r="J432" s="22">
        <v>0.55000000000000004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0.55000000000000004</v>
      </c>
      <c r="T432" s="22">
        <v>0.11111</v>
      </c>
      <c r="U432" s="22">
        <v>0.11111</v>
      </c>
      <c r="V432" s="22">
        <v>0.11111</v>
      </c>
      <c r="W432" s="22">
        <v>0.11111</v>
      </c>
      <c r="X432" s="22">
        <v>0.11111</v>
      </c>
      <c r="Y432" s="22">
        <v>0.11111</v>
      </c>
      <c r="Z432" s="22">
        <v>0.11111</v>
      </c>
      <c r="AA432" s="28"/>
    </row>
    <row r="433" spans="1:27" x14ac:dyDescent="0.25">
      <c r="A433" s="34"/>
      <c r="B433" s="27">
        <f t="shared" si="55"/>
        <v>6</v>
      </c>
      <c r="C433" s="22">
        <v>0.11111</v>
      </c>
      <c r="D433" s="22">
        <v>0.11111</v>
      </c>
      <c r="E433" s="22">
        <v>0.11111</v>
      </c>
      <c r="F433" s="22">
        <v>0.11111</v>
      </c>
      <c r="G433" s="22">
        <v>0.11111</v>
      </c>
      <c r="H433" s="22">
        <v>0.11111</v>
      </c>
      <c r="I433" s="22">
        <v>0.11111</v>
      </c>
      <c r="J433" s="22">
        <v>0.11111</v>
      </c>
      <c r="K433" s="22">
        <v>0.11111</v>
      </c>
      <c r="L433" s="22">
        <v>0.11111</v>
      </c>
      <c r="M433" s="22">
        <v>0.11111</v>
      </c>
      <c r="N433" s="22">
        <v>0.11111</v>
      </c>
      <c r="O433" s="22">
        <v>0.11111</v>
      </c>
      <c r="P433" s="22">
        <v>0.11111</v>
      </c>
      <c r="Q433" s="22">
        <v>0.11111</v>
      </c>
      <c r="R433" s="22">
        <v>0.11111</v>
      </c>
      <c r="S433" s="22">
        <v>0.11111</v>
      </c>
      <c r="T433" s="22">
        <v>0.11111</v>
      </c>
      <c r="U433" s="22">
        <v>0.11111</v>
      </c>
      <c r="V433" s="22">
        <v>0.11111</v>
      </c>
      <c r="W433" s="22">
        <v>0.11111</v>
      </c>
      <c r="X433" s="22">
        <v>0.11111</v>
      </c>
      <c r="Y433" s="22">
        <v>0.11111</v>
      </c>
      <c r="Z433" s="22">
        <v>0.11111</v>
      </c>
      <c r="AA433" s="28"/>
    </row>
    <row r="434" spans="1:27" x14ac:dyDescent="0.25">
      <c r="A434" s="34"/>
      <c r="B434" s="27">
        <f t="shared" si="55"/>
        <v>7</v>
      </c>
      <c r="C434" s="22">
        <v>0.11111</v>
      </c>
      <c r="D434" s="22">
        <v>0.11111</v>
      </c>
      <c r="E434" s="22">
        <v>0.11111</v>
      </c>
      <c r="F434" s="22">
        <v>0.11111</v>
      </c>
      <c r="G434" s="22">
        <v>0.11111</v>
      </c>
      <c r="H434" s="22">
        <v>0.11111</v>
      </c>
      <c r="I434" s="22">
        <v>0.11111</v>
      </c>
      <c r="J434" s="22">
        <v>0.11111</v>
      </c>
      <c r="K434" s="22">
        <v>0.11111</v>
      </c>
      <c r="L434" s="22">
        <v>0.11111</v>
      </c>
      <c r="M434" s="22">
        <v>0.11111</v>
      </c>
      <c r="N434" s="22">
        <v>0.11111</v>
      </c>
      <c r="O434" s="22">
        <v>0.11111</v>
      </c>
      <c r="P434" s="22">
        <v>0.11111</v>
      </c>
      <c r="Q434" s="22">
        <v>0.11111</v>
      </c>
      <c r="R434" s="22">
        <v>0.11111</v>
      </c>
      <c r="S434" s="22">
        <v>0.11111</v>
      </c>
      <c r="T434" s="22">
        <v>0.11111</v>
      </c>
      <c r="U434" s="22">
        <v>0.11111</v>
      </c>
      <c r="V434" s="22">
        <v>0.11111</v>
      </c>
      <c r="W434" s="22">
        <v>0.11111</v>
      </c>
      <c r="X434" s="22">
        <v>0.11111</v>
      </c>
      <c r="Y434" s="22">
        <v>0.11111</v>
      </c>
      <c r="Z434" s="22">
        <v>0.11111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6" t="s">
        <v>21</v>
      </c>
      <c r="C437" s="55">
        <v>1</v>
      </c>
      <c r="D437" s="55">
        <f t="shared" ref="D437:N437" si="56">C437+1</f>
        <v>2</v>
      </c>
      <c r="E437" s="55">
        <f t="shared" si="56"/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0.5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0.5</v>
      </c>
      <c r="G439" s="22">
        <v>1</v>
      </c>
      <c r="H439" s="22">
        <v>1</v>
      </c>
      <c r="I439" s="22">
        <v>1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0.5</v>
      </c>
      <c r="K441" s="22">
        <v>1</v>
      </c>
      <c r="L441" s="22">
        <v>1</v>
      </c>
      <c r="M441" s="22">
        <v>1</v>
      </c>
      <c r="N441" s="22">
        <v>0.5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82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x14ac:dyDescent="0.25">
      <c r="A448" s="34"/>
      <c r="B448" s="47" t="s">
        <v>70</v>
      </c>
      <c r="C448" s="49">
        <v>0.105</v>
      </c>
      <c r="D448" s="84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x14ac:dyDescent="0.25">
      <c r="A449" s="34"/>
      <c r="B449" s="12"/>
      <c r="C449" s="41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0.2</v>
      </c>
      <c r="D452" s="73" t="s">
        <v>71</v>
      </c>
      <c r="E452" s="79"/>
      <c r="F452" s="12"/>
      <c r="G452" s="79" t="s">
        <v>156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 t="shared" ref="D457:Z457" si="57">C457+1</f>
        <v>2</v>
      </c>
      <c r="E457" s="55">
        <f t="shared" si="57"/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 t="shared" si="57"/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0.7</v>
      </c>
      <c r="I458" s="22">
        <v>0.7</v>
      </c>
      <c r="J458" s="22">
        <v>0.7</v>
      </c>
      <c r="K458" s="22">
        <v>0.7</v>
      </c>
      <c r="L458" s="22">
        <v>0.7</v>
      </c>
      <c r="M458" s="22">
        <v>0.4</v>
      </c>
      <c r="N458" s="22">
        <v>0.3</v>
      </c>
      <c r="O458" s="22">
        <v>0.3</v>
      </c>
      <c r="P458" s="22">
        <v>0.7</v>
      </c>
      <c r="Q458" s="22">
        <v>0.4</v>
      </c>
      <c r="R458" s="22">
        <v>0.4</v>
      </c>
      <c r="S458" s="22">
        <v>0.4</v>
      </c>
      <c r="T458" s="22">
        <v>0.4</v>
      </c>
      <c r="U458" s="22">
        <v>0.4</v>
      </c>
      <c r="V458" s="22">
        <v>0.7</v>
      </c>
      <c r="W458" s="22">
        <v>0.7</v>
      </c>
      <c r="X458" s="22">
        <v>0.4</v>
      </c>
      <c r="Y458" s="22">
        <v>0.4</v>
      </c>
      <c r="Z458" s="22">
        <v>0.4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0.7</v>
      </c>
      <c r="I459" s="22">
        <v>0.7</v>
      </c>
      <c r="J459" s="22">
        <v>0.7</v>
      </c>
      <c r="K459" s="22">
        <v>0.7</v>
      </c>
      <c r="L459" s="22">
        <v>0.7</v>
      </c>
      <c r="M459" s="22">
        <v>0.4</v>
      </c>
      <c r="N459" s="22">
        <v>0.3</v>
      </c>
      <c r="O459" s="22">
        <v>0.3</v>
      </c>
      <c r="P459" s="22">
        <v>0.7</v>
      </c>
      <c r="Q459" s="22">
        <v>0.4</v>
      </c>
      <c r="R459" s="22">
        <v>0.4</v>
      </c>
      <c r="S459" s="22">
        <v>0.4</v>
      </c>
      <c r="T459" s="22">
        <v>0.4</v>
      </c>
      <c r="U459" s="22">
        <v>0.4</v>
      </c>
      <c r="V459" s="22">
        <v>0.7</v>
      </c>
      <c r="W459" s="22">
        <v>0.7</v>
      </c>
      <c r="X459" s="22">
        <v>0.4</v>
      </c>
      <c r="Y459" s="22">
        <v>0.4</v>
      </c>
      <c r="Z459" s="22">
        <v>0.4</v>
      </c>
      <c r="AA459" s="28"/>
    </row>
    <row r="460" spans="1:27" x14ac:dyDescent="0.25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0.7</v>
      </c>
      <c r="I460" s="22">
        <v>0.7</v>
      </c>
      <c r="J460" s="22">
        <v>0.7</v>
      </c>
      <c r="K460" s="22">
        <v>0.7</v>
      </c>
      <c r="L460" s="22">
        <v>0.7</v>
      </c>
      <c r="M460" s="22">
        <v>0.4</v>
      </c>
      <c r="N460" s="22">
        <v>0.3</v>
      </c>
      <c r="O460" s="22">
        <v>0.3</v>
      </c>
      <c r="P460" s="22">
        <v>0.7</v>
      </c>
      <c r="Q460" s="22">
        <v>0.4</v>
      </c>
      <c r="R460" s="22">
        <v>0.4</v>
      </c>
      <c r="S460" s="22">
        <v>0.4</v>
      </c>
      <c r="T460" s="22">
        <v>0.4</v>
      </c>
      <c r="U460" s="22">
        <v>0.4</v>
      </c>
      <c r="V460" s="22">
        <v>0.7</v>
      </c>
      <c r="W460" s="22">
        <v>0.7</v>
      </c>
      <c r="X460" s="22">
        <v>0.4</v>
      </c>
      <c r="Y460" s="22">
        <v>0.4</v>
      </c>
      <c r="Z460" s="22">
        <v>0.4</v>
      </c>
      <c r="AA460" s="28"/>
    </row>
    <row r="461" spans="1:27" x14ac:dyDescent="0.25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0.7</v>
      </c>
      <c r="I461" s="22">
        <v>0.7</v>
      </c>
      <c r="J461" s="22">
        <v>0.7</v>
      </c>
      <c r="K461" s="22">
        <v>0.7</v>
      </c>
      <c r="L461" s="22">
        <v>0.7</v>
      </c>
      <c r="M461" s="22">
        <v>0.4</v>
      </c>
      <c r="N461" s="22">
        <v>0.3</v>
      </c>
      <c r="O461" s="22">
        <v>0.3</v>
      </c>
      <c r="P461" s="22">
        <v>0.7</v>
      </c>
      <c r="Q461" s="22">
        <v>0.4</v>
      </c>
      <c r="R461" s="22">
        <v>0.4</v>
      </c>
      <c r="S461" s="22">
        <v>0.4</v>
      </c>
      <c r="T461" s="22">
        <v>0.4</v>
      </c>
      <c r="U461" s="22">
        <v>0.4</v>
      </c>
      <c r="V461" s="22">
        <v>0.7</v>
      </c>
      <c r="W461" s="22">
        <v>0.7</v>
      </c>
      <c r="X461" s="22">
        <v>0.4</v>
      </c>
      <c r="Y461" s="22">
        <v>0.4</v>
      </c>
      <c r="Z461" s="22">
        <v>0.4</v>
      </c>
      <c r="AA461" s="28"/>
    </row>
    <row r="462" spans="1:27" x14ac:dyDescent="0.25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0.7</v>
      </c>
      <c r="I462" s="22">
        <v>0.7</v>
      </c>
      <c r="J462" s="22">
        <v>0.7</v>
      </c>
      <c r="K462" s="22">
        <v>0.7</v>
      </c>
      <c r="L462" s="22">
        <v>0.7</v>
      </c>
      <c r="M462" s="22">
        <v>0.4</v>
      </c>
      <c r="N462" s="22">
        <v>0.3</v>
      </c>
      <c r="O462" s="22">
        <v>0.3</v>
      </c>
      <c r="P462" s="22">
        <v>0.7</v>
      </c>
      <c r="Q462" s="22">
        <v>0.4</v>
      </c>
      <c r="R462" s="22">
        <v>0.4</v>
      </c>
      <c r="S462" s="22">
        <v>0.4</v>
      </c>
      <c r="T462" s="22">
        <v>0.4</v>
      </c>
      <c r="U462" s="22">
        <v>0.4</v>
      </c>
      <c r="V462" s="22">
        <v>0.7</v>
      </c>
      <c r="W462" s="22">
        <v>0.7</v>
      </c>
      <c r="X462" s="22">
        <v>0.4</v>
      </c>
      <c r="Y462" s="22">
        <v>0.4</v>
      </c>
      <c r="Z462" s="22">
        <v>0.4</v>
      </c>
      <c r="AA462" s="28"/>
    </row>
    <row r="463" spans="1:27" x14ac:dyDescent="0.25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0.7</v>
      </c>
      <c r="I463" s="22">
        <v>0.7</v>
      </c>
      <c r="J463" s="22">
        <v>0.7</v>
      </c>
      <c r="K463" s="22">
        <v>0.7</v>
      </c>
      <c r="L463" s="22">
        <v>0.7</v>
      </c>
      <c r="M463" s="22">
        <v>0.4</v>
      </c>
      <c r="N463" s="22">
        <v>0.3</v>
      </c>
      <c r="O463" s="22">
        <v>0.3</v>
      </c>
      <c r="P463" s="22">
        <v>0.7</v>
      </c>
      <c r="Q463" s="22">
        <v>0.4</v>
      </c>
      <c r="R463" s="22">
        <v>0.4</v>
      </c>
      <c r="S463" s="22">
        <v>0.4</v>
      </c>
      <c r="T463" s="22">
        <v>0.4</v>
      </c>
      <c r="U463" s="22">
        <v>0.4</v>
      </c>
      <c r="V463" s="22">
        <v>0.7</v>
      </c>
      <c r="W463" s="22">
        <v>0.7</v>
      </c>
      <c r="X463" s="22">
        <v>0.4</v>
      </c>
      <c r="Y463" s="22">
        <v>0.4</v>
      </c>
      <c r="Z463" s="22">
        <v>0.4</v>
      </c>
      <c r="AA463" s="28"/>
    </row>
    <row r="464" spans="1:27" x14ac:dyDescent="0.25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0.7</v>
      </c>
      <c r="I464" s="22">
        <v>0.7</v>
      </c>
      <c r="J464" s="22">
        <v>0.7</v>
      </c>
      <c r="K464" s="22">
        <v>0.7</v>
      </c>
      <c r="L464" s="22">
        <v>0.7</v>
      </c>
      <c r="M464" s="22">
        <v>0.4</v>
      </c>
      <c r="N464" s="22">
        <v>0.3</v>
      </c>
      <c r="O464" s="22">
        <v>0.3</v>
      </c>
      <c r="P464" s="22">
        <v>0.7</v>
      </c>
      <c r="Q464" s="22">
        <v>0.4</v>
      </c>
      <c r="R464" s="22">
        <v>0.4</v>
      </c>
      <c r="S464" s="22">
        <v>0.4</v>
      </c>
      <c r="T464" s="22">
        <v>0.4</v>
      </c>
      <c r="U464" s="22">
        <v>0.4</v>
      </c>
      <c r="V464" s="22">
        <v>0.7</v>
      </c>
      <c r="W464" s="22">
        <v>0.7</v>
      </c>
      <c r="X464" s="22">
        <v>0.4</v>
      </c>
      <c r="Y464" s="22">
        <v>0.4</v>
      </c>
      <c r="Z464" s="22">
        <v>0.4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21</v>
      </c>
      <c r="C467" s="29">
        <v>1</v>
      </c>
      <c r="D467" s="55">
        <f t="shared" ref="D467:N467" si="59">C467+1</f>
        <v>2</v>
      </c>
      <c r="E467" s="55">
        <f t="shared" si="59"/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">
        <v>158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">
        <v>19</v>
      </c>
      <c r="C480" s="55">
        <v>1</v>
      </c>
      <c r="D480" s="55">
        <f t="shared" ref="D480:Z480" si="60">C480+1</f>
        <v>2</v>
      </c>
      <c r="E480" s="55">
        <f t="shared" si="60"/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 t="shared" si="60"/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1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1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1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1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1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21</v>
      </c>
      <c r="C490" s="29">
        <v>1</v>
      </c>
      <c r="D490" s="55">
        <f t="shared" ref="D490:N490" si="62">C490+1</f>
        <v>2</v>
      </c>
      <c r="E490" s="55">
        <f t="shared" si="62"/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0</v>
      </c>
      <c r="F495" s="12"/>
      <c r="G495" s="22">
        <v>0</v>
      </c>
      <c r="H495" s="12"/>
      <c r="I495" s="12"/>
      <c r="J495" s="22">
        <v>0</v>
      </c>
      <c r="K495" s="12"/>
      <c r="L495" s="12"/>
      <c r="M495" s="22">
        <v>0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l'année, par unité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6" t="s">
        <v>19</v>
      </c>
      <c r="C503" s="55">
        <v>1</v>
      </c>
      <c r="D503" s="55">
        <f t="shared" ref="D503:Z503" si="63">C503+1</f>
        <v>2</v>
      </c>
      <c r="E503" s="55">
        <f t="shared" si="63"/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 t="shared" si="63"/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4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4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4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4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4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6" t="s">
        <v>21</v>
      </c>
      <c r="C513" s="55">
        <v>1</v>
      </c>
      <c r="D513" s="55">
        <f t="shared" ref="D513:N513" si="65">C513+1</f>
        <v>2</v>
      </c>
      <c r="E513" s="55">
        <f t="shared" si="65"/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0</v>
      </c>
      <c r="F518" s="12"/>
      <c r="G518" s="22">
        <v>0</v>
      </c>
      <c r="H518" s="12"/>
      <c r="I518" s="12"/>
      <c r="J518" s="22">
        <v>0</v>
      </c>
      <c r="K518" s="12"/>
      <c r="L518" s="12"/>
      <c r="M518" s="22">
        <v>0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ht="14.25" customHeight="1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118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4.2999999999999997E-2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0.33</v>
      </c>
      <c r="D528" s="73" t="s">
        <v>71</v>
      </c>
      <c r="E528" s="79"/>
      <c r="F528" s="12"/>
      <c r="G528" s="79" t="s">
        <v>156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0.7</v>
      </c>
      <c r="I534" s="22">
        <v>0.6</v>
      </c>
      <c r="J534" s="22">
        <v>0.6</v>
      </c>
      <c r="K534" s="22">
        <v>0.6</v>
      </c>
      <c r="L534" s="22">
        <v>0.6</v>
      </c>
      <c r="M534" s="22">
        <v>0.3</v>
      </c>
      <c r="N534" s="22">
        <v>0.3</v>
      </c>
      <c r="O534" s="22">
        <v>0.8</v>
      </c>
      <c r="P534" s="22">
        <v>0.6</v>
      </c>
      <c r="Q534" s="22">
        <v>0.3</v>
      </c>
      <c r="R534" s="22">
        <v>0.3</v>
      </c>
      <c r="S534" s="22">
        <v>0.8</v>
      </c>
      <c r="T534" s="22">
        <v>0.8</v>
      </c>
      <c r="U534" s="22">
        <v>0.8</v>
      </c>
      <c r="V534" s="22">
        <v>0.7</v>
      </c>
      <c r="W534" s="22">
        <v>0.7</v>
      </c>
      <c r="X534" s="22">
        <v>0.3</v>
      </c>
      <c r="Y534" s="22">
        <v>0.3</v>
      </c>
      <c r="Z534" s="22">
        <v>0.3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0.7</v>
      </c>
      <c r="I535" s="22">
        <v>0.6</v>
      </c>
      <c r="J535" s="22">
        <v>0.6</v>
      </c>
      <c r="K535" s="22">
        <v>0.6</v>
      </c>
      <c r="L535" s="22">
        <v>0.6</v>
      </c>
      <c r="M535" s="22">
        <v>0.3</v>
      </c>
      <c r="N535" s="22">
        <v>0.3</v>
      </c>
      <c r="O535" s="22">
        <v>0.8</v>
      </c>
      <c r="P535" s="22">
        <v>0.6</v>
      </c>
      <c r="Q535" s="22">
        <v>0.3</v>
      </c>
      <c r="R535" s="22">
        <v>0.3</v>
      </c>
      <c r="S535" s="22">
        <v>0.8</v>
      </c>
      <c r="T535" s="22">
        <v>0.8</v>
      </c>
      <c r="U535" s="22">
        <v>0.8</v>
      </c>
      <c r="V535" s="22">
        <v>0.7</v>
      </c>
      <c r="W535" s="22">
        <v>0.7</v>
      </c>
      <c r="X535" s="22">
        <v>0.3</v>
      </c>
      <c r="Y535" s="22">
        <v>0.3</v>
      </c>
      <c r="Z535" s="22">
        <v>0.3</v>
      </c>
      <c r="AA535" s="28"/>
    </row>
    <row r="536" spans="1:27" x14ac:dyDescent="0.25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0.7</v>
      </c>
      <c r="I536" s="22">
        <v>0.6</v>
      </c>
      <c r="J536" s="22">
        <v>0.6</v>
      </c>
      <c r="K536" s="22">
        <v>0.6</v>
      </c>
      <c r="L536" s="22">
        <v>0.6</v>
      </c>
      <c r="M536" s="22">
        <v>0.3</v>
      </c>
      <c r="N536" s="22">
        <v>0.3</v>
      </c>
      <c r="O536" s="22">
        <v>0.8</v>
      </c>
      <c r="P536" s="22">
        <v>0.6</v>
      </c>
      <c r="Q536" s="22">
        <v>0.3</v>
      </c>
      <c r="R536" s="22">
        <v>0.3</v>
      </c>
      <c r="S536" s="22">
        <v>0.8</v>
      </c>
      <c r="T536" s="22">
        <v>0.8</v>
      </c>
      <c r="U536" s="22">
        <v>0.8</v>
      </c>
      <c r="V536" s="22">
        <v>0.7</v>
      </c>
      <c r="W536" s="22">
        <v>0.7</v>
      </c>
      <c r="X536" s="22">
        <v>0.3</v>
      </c>
      <c r="Y536" s="22">
        <v>0.3</v>
      </c>
      <c r="Z536" s="22">
        <v>0.3</v>
      </c>
      <c r="AA536" s="28"/>
    </row>
    <row r="537" spans="1:27" x14ac:dyDescent="0.25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0.7</v>
      </c>
      <c r="I537" s="22">
        <v>0.6</v>
      </c>
      <c r="J537" s="22">
        <v>0.6</v>
      </c>
      <c r="K537" s="22">
        <v>0.6</v>
      </c>
      <c r="L537" s="22">
        <v>0.6</v>
      </c>
      <c r="M537" s="22">
        <v>0.3</v>
      </c>
      <c r="N537" s="22">
        <v>0.3</v>
      </c>
      <c r="O537" s="22">
        <v>0.8</v>
      </c>
      <c r="P537" s="22">
        <v>0.6</v>
      </c>
      <c r="Q537" s="22">
        <v>0.3</v>
      </c>
      <c r="R537" s="22">
        <v>0.3</v>
      </c>
      <c r="S537" s="22">
        <v>0.8</v>
      </c>
      <c r="T537" s="22">
        <v>0.8</v>
      </c>
      <c r="U537" s="22">
        <v>0.8</v>
      </c>
      <c r="V537" s="22">
        <v>0.7</v>
      </c>
      <c r="W537" s="22">
        <v>0.7</v>
      </c>
      <c r="X537" s="22">
        <v>0.3</v>
      </c>
      <c r="Y537" s="22">
        <v>0.3</v>
      </c>
      <c r="Z537" s="22">
        <v>0.3</v>
      </c>
      <c r="AA537" s="28"/>
    </row>
    <row r="538" spans="1:27" x14ac:dyDescent="0.25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0.7</v>
      </c>
      <c r="I538" s="22">
        <v>0.6</v>
      </c>
      <c r="J538" s="22">
        <v>0.6</v>
      </c>
      <c r="K538" s="22">
        <v>0.6</v>
      </c>
      <c r="L538" s="22">
        <v>0.6</v>
      </c>
      <c r="M538" s="22">
        <v>0.3</v>
      </c>
      <c r="N538" s="22">
        <v>0.3</v>
      </c>
      <c r="O538" s="22">
        <v>0.8</v>
      </c>
      <c r="P538" s="22">
        <v>0.6</v>
      </c>
      <c r="Q538" s="22">
        <v>0.3</v>
      </c>
      <c r="R538" s="22">
        <v>0.3</v>
      </c>
      <c r="S538" s="22">
        <v>0.8</v>
      </c>
      <c r="T538" s="22">
        <v>0.8</v>
      </c>
      <c r="U538" s="22">
        <v>0.8</v>
      </c>
      <c r="V538" s="22">
        <v>0.7</v>
      </c>
      <c r="W538" s="22">
        <v>0.7</v>
      </c>
      <c r="X538" s="22">
        <v>0.3</v>
      </c>
      <c r="Y538" s="22">
        <v>0.3</v>
      </c>
      <c r="Z538" s="22">
        <v>0.3</v>
      </c>
      <c r="AA538" s="28"/>
    </row>
    <row r="539" spans="1:27" x14ac:dyDescent="0.25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0.7</v>
      </c>
      <c r="I539" s="22">
        <v>0.6</v>
      </c>
      <c r="J539" s="22">
        <v>0.6</v>
      </c>
      <c r="K539" s="22">
        <v>0.6</v>
      </c>
      <c r="L539" s="22">
        <v>0.6</v>
      </c>
      <c r="M539" s="22">
        <v>0.3</v>
      </c>
      <c r="N539" s="22">
        <v>0.3</v>
      </c>
      <c r="O539" s="22">
        <v>0.8</v>
      </c>
      <c r="P539" s="22">
        <v>0.6</v>
      </c>
      <c r="Q539" s="22">
        <v>0.3</v>
      </c>
      <c r="R539" s="22">
        <v>0.3</v>
      </c>
      <c r="S539" s="22">
        <v>0.8</v>
      </c>
      <c r="T539" s="22">
        <v>0.8</v>
      </c>
      <c r="U539" s="22">
        <v>0.8</v>
      </c>
      <c r="V539" s="22">
        <v>0.7</v>
      </c>
      <c r="W539" s="22">
        <v>0.7</v>
      </c>
      <c r="X539" s="22">
        <v>0.3</v>
      </c>
      <c r="Y539" s="22">
        <v>0.3</v>
      </c>
      <c r="Z539" s="22">
        <v>0.3</v>
      </c>
      <c r="AA539" s="28"/>
    </row>
    <row r="540" spans="1:27" x14ac:dyDescent="0.25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0.7</v>
      </c>
      <c r="I540" s="22">
        <v>0.6</v>
      </c>
      <c r="J540" s="22">
        <v>0.6</v>
      </c>
      <c r="K540" s="22">
        <v>0.6</v>
      </c>
      <c r="L540" s="22">
        <v>0.6</v>
      </c>
      <c r="M540" s="22">
        <v>0.3</v>
      </c>
      <c r="N540" s="22">
        <v>0.3</v>
      </c>
      <c r="O540" s="22">
        <v>0.8</v>
      </c>
      <c r="P540" s="22">
        <v>0.6</v>
      </c>
      <c r="Q540" s="22">
        <v>0.3</v>
      </c>
      <c r="R540" s="22">
        <v>0.3</v>
      </c>
      <c r="S540" s="22">
        <v>0.8</v>
      </c>
      <c r="T540" s="22">
        <v>0.8</v>
      </c>
      <c r="U540" s="22">
        <v>0.8</v>
      </c>
      <c r="V540" s="22">
        <v>0.7</v>
      </c>
      <c r="W540" s="22">
        <v>0.7</v>
      </c>
      <c r="X540" s="22">
        <v>0.3</v>
      </c>
      <c r="Y540" s="22">
        <v>0.3</v>
      </c>
      <c r="Z540" s="22">
        <v>0.3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21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10</v>
      </c>
      <c r="D553" s="67" t="s">
        <v>54</v>
      </c>
      <c r="E553" s="68"/>
      <c r="F553" s="12"/>
      <c r="G553" s="68" t="s">
        <v>158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">
        <v>19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0.5</v>
      </c>
      <c r="I557" s="22">
        <v>1</v>
      </c>
      <c r="J557" s="22">
        <v>1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1</v>
      </c>
      <c r="V557" s="22">
        <v>0.5</v>
      </c>
      <c r="W557" s="22">
        <v>0.5</v>
      </c>
      <c r="X557" s="22">
        <v>0.5</v>
      </c>
      <c r="Y557" s="22">
        <v>0.5</v>
      </c>
      <c r="Z557" s="22">
        <v>0.5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0.5</v>
      </c>
      <c r="I558" s="22">
        <v>1</v>
      </c>
      <c r="J558" s="22">
        <v>1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1</v>
      </c>
      <c r="V558" s="22">
        <v>0.5</v>
      </c>
      <c r="W558" s="22">
        <v>0.5</v>
      </c>
      <c r="X558" s="22">
        <v>0.5</v>
      </c>
      <c r="Y558" s="22">
        <v>0.5</v>
      </c>
      <c r="Z558" s="22">
        <v>0.5</v>
      </c>
      <c r="AA558" s="28"/>
    </row>
    <row r="559" spans="1:27" x14ac:dyDescent="0.25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0.5</v>
      </c>
      <c r="I559" s="22">
        <v>1</v>
      </c>
      <c r="J559" s="22">
        <v>1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1</v>
      </c>
      <c r="V559" s="22">
        <v>0.5</v>
      </c>
      <c r="W559" s="22">
        <v>0.5</v>
      </c>
      <c r="X559" s="22">
        <v>0.5</v>
      </c>
      <c r="Y559" s="22">
        <v>0.5</v>
      </c>
      <c r="Z559" s="22">
        <v>0.5</v>
      </c>
      <c r="AA559" s="28"/>
    </row>
    <row r="560" spans="1:27" x14ac:dyDescent="0.25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0.5</v>
      </c>
      <c r="I560" s="22">
        <v>1</v>
      </c>
      <c r="J560" s="22">
        <v>1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1</v>
      </c>
      <c r="V560" s="22">
        <v>0.5</v>
      </c>
      <c r="W560" s="22">
        <v>0.5</v>
      </c>
      <c r="X560" s="22">
        <v>0.5</v>
      </c>
      <c r="Y560" s="22">
        <v>0.5</v>
      </c>
      <c r="Z560" s="22">
        <v>0.5</v>
      </c>
      <c r="AA560" s="28"/>
    </row>
    <row r="561" spans="1:27" x14ac:dyDescent="0.25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0.5</v>
      </c>
      <c r="I561" s="22">
        <v>1</v>
      </c>
      <c r="J561" s="22">
        <v>1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1</v>
      </c>
      <c r="V561" s="22">
        <v>0.5</v>
      </c>
      <c r="W561" s="22">
        <v>0.5</v>
      </c>
      <c r="X561" s="22">
        <v>0.5</v>
      </c>
      <c r="Y561" s="22">
        <v>0.5</v>
      </c>
      <c r="Z561" s="22">
        <v>0.5</v>
      </c>
      <c r="AA561" s="28"/>
    </row>
    <row r="562" spans="1:27" x14ac:dyDescent="0.25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0.5</v>
      </c>
      <c r="I562" s="22">
        <v>1</v>
      </c>
      <c r="J562" s="22">
        <v>1</v>
      </c>
      <c r="K562" s="22">
        <v>1</v>
      </c>
      <c r="L562" s="22">
        <v>1</v>
      </c>
      <c r="M562" s="22">
        <v>1</v>
      </c>
      <c r="N562" s="22">
        <v>1</v>
      </c>
      <c r="O562" s="22">
        <v>1</v>
      </c>
      <c r="P562" s="22">
        <v>1</v>
      </c>
      <c r="Q562" s="22">
        <v>1</v>
      </c>
      <c r="R562" s="22">
        <v>1</v>
      </c>
      <c r="S562" s="22">
        <v>1</v>
      </c>
      <c r="T562" s="22">
        <v>1</v>
      </c>
      <c r="U562" s="22">
        <v>1</v>
      </c>
      <c r="V562" s="22">
        <v>0.5</v>
      </c>
      <c r="W562" s="22">
        <v>0.5</v>
      </c>
      <c r="X562" s="22">
        <v>0.5</v>
      </c>
      <c r="Y562" s="22">
        <v>0.5</v>
      </c>
      <c r="Z562" s="22">
        <v>0.5</v>
      </c>
      <c r="AA562" s="28"/>
    </row>
    <row r="563" spans="1:27" x14ac:dyDescent="0.25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0.5</v>
      </c>
      <c r="I563" s="22">
        <v>1</v>
      </c>
      <c r="J563" s="22">
        <v>1</v>
      </c>
      <c r="K563" s="22">
        <v>1</v>
      </c>
      <c r="L563" s="22">
        <v>1</v>
      </c>
      <c r="M563" s="22">
        <v>1</v>
      </c>
      <c r="N563" s="22">
        <v>1</v>
      </c>
      <c r="O563" s="22">
        <v>1</v>
      </c>
      <c r="P563" s="22">
        <v>1</v>
      </c>
      <c r="Q563" s="22">
        <v>1</v>
      </c>
      <c r="R563" s="22">
        <v>1</v>
      </c>
      <c r="S563" s="22">
        <v>1</v>
      </c>
      <c r="T563" s="22">
        <v>1</v>
      </c>
      <c r="U563" s="22">
        <v>1</v>
      </c>
      <c r="V563" s="22">
        <v>0.5</v>
      </c>
      <c r="W563" s="22">
        <v>0.5</v>
      </c>
      <c r="X563" s="22">
        <v>0.5</v>
      </c>
      <c r="Y563" s="22">
        <v>0.5</v>
      </c>
      <c r="Z563" s="22">
        <v>0.5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21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l'année, par unité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6" t="s">
        <v>19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6" t="s">
        <v>21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0</v>
      </c>
      <c r="F594" s="12"/>
      <c r="G594" s="22">
        <v>0</v>
      </c>
      <c r="H594" s="12"/>
      <c r="I594" s="12"/>
      <c r="J594" s="22">
        <v>0</v>
      </c>
      <c r="K594" s="12"/>
      <c r="L594" s="12"/>
      <c r="M594" s="22">
        <v>0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C578:Z578"/>
    <mergeCell ref="C588:N588"/>
    <mergeCell ref="C542:N542"/>
    <mergeCell ref="B550:Y550"/>
    <mergeCell ref="D553:E553"/>
    <mergeCell ref="G553:M553"/>
    <mergeCell ref="C555:Z555"/>
    <mergeCell ref="C565:N565"/>
    <mergeCell ref="D575:E575"/>
    <mergeCell ref="F575:L575"/>
    <mergeCell ref="D528:E528"/>
    <mergeCell ref="G528:Q528"/>
    <mergeCell ref="D529:E529"/>
    <mergeCell ref="G529:Q529"/>
    <mergeCell ref="B573:Z573"/>
    <mergeCell ref="D576:E576"/>
    <mergeCell ref="F576:L576"/>
    <mergeCell ref="D454:E454"/>
    <mergeCell ref="G454:Q454"/>
    <mergeCell ref="D476:E476"/>
    <mergeCell ref="G476:M476"/>
    <mergeCell ref="D477:E477"/>
    <mergeCell ref="G477:M477"/>
    <mergeCell ref="D552:E552"/>
    <mergeCell ref="G552:M552"/>
    <mergeCell ref="C512:N512"/>
    <mergeCell ref="B521:Z521"/>
    <mergeCell ref="D524:V524"/>
    <mergeCell ref="C466:N466"/>
    <mergeCell ref="B474:Y474"/>
    <mergeCell ref="C479:Z479"/>
    <mergeCell ref="C489:N489"/>
    <mergeCell ref="B497:Z497"/>
    <mergeCell ref="C502:Z502"/>
    <mergeCell ref="D378:E378"/>
    <mergeCell ref="G378:Q378"/>
    <mergeCell ref="D400:E400"/>
    <mergeCell ref="G400:M400"/>
    <mergeCell ref="D401:E401"/>
    <mergeCell ref="G401:M401"/>
    <mergeCell ref="B450:Z450"/>
    <mergeCell ref="C456:Z456"/>
    <mergeCell ref="D452:E452"/>
    <mergeCell ref="G452:Q452"/>
    <mergeCell ref="D453:E453"/>
    <mergeCell ref="G453:Q453"/>
    <mergeCell ref="B398:Y398"/>
    <mergeCell ref="C403:Z403"/>
    <mergeCell ref="C413:N413"/>
    <mergeCell ref="B421:Z421"/>
    <mergeCell ref="C426:Z426"/>
    <mergeCell ref="C436:N436"/>
    <mergeCell ref="B445:Z445"/>
    <mergeCell ref="C447:F447"/>
    <mergeCell ref="D448:V448"/>
    <mergeCell ref="D449:V449"/>
    <mergeCell ref="D302:E302"/>
    <mergeCell ref="G302:Q302"/>
    <mergeCell ref="D324:E324"/>
    <mergeCell ref="G324:M324"/>
    <mergeCell ref="D325:E325"/>
    <mergeCell ref="G325:M325"/>
    <mergeCell ref="D226:E226"/>
    <mergeCell ref="G226:Q226"/>
    <mergeCell ref="D248:E248"/>
    <mergeCell ref="G248:M248"/>
    <mergeCell ref="D249:E249"/>
    <mergeCell ref="G249:M249"/>
    <mergeCell ref="B298:Z298"/>
    <mergeCell ref="C304:Z304"/>
    <mergeCell ref="C314:N314"/>
    <mergeCell ref="B322:Y322"/>
    <mergeCell ref="D300:E300"/>
    <mergeCell ref="G300:Q300"/>
    <mergeCell ref="D301:E301"/>
    <mergeCell ref="G301:Q301"/>
    <mergeCell ref="D172:E172"/>
    <mergeCell ref="G172:M172"/>
    <mergeCell ref="D173:E173"/>
    <mergeCell ref="G173:M173"/>
    <mergeCell ref="D296:V296"/>
    <mergeCell ref="D297:V297"/>
    <mergeCell ref="B293:Z293"/>
    <mergeCell ref="C295:F295"/>
    <mergeCell ref="B246:Y246"/>
    <mergeCell ref="C251:Z251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B222:Z222"/>
    <mergeCell ref="C228:Z228"/>
    <mergeCell ref="C238:N238"/>
    <mergeCell ref="D224:E224"/>
    <mergeCell ref="G224:Q224"/>
    <mergeCell ref="D225:E225"/>
    <mergeCell ref="C532:Z532"/>
    <mergeCell ref="D423:E423"/>
    <mergeCell ref="F423:L423"/>
    <mergeCell ref="D424:E424"/>
    <mergeCell ref="F424:L424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499:E499"/>
    <mergeCell ref="F499:L499"/>
    <mergeCell ref="D500:E500"/>
    <mergeCell ref="F500:L500"/>
    <mergeCell ref="C523:F523"/>
    <mergeCell ref="D525:V525"/>
    <mergeCell ref="B526:Z526"/>
    <mergeCell ref="D530:E530"/>
    <mergeCell ref="G530:Q530"/>
    <mergeCell ref="C327:Z327"/>
    <mergeCell ref="C337:N337"/>
    <mergeCell ref="B345:Z345"/>
    <mergeCell ref="C350:Z350"/>
    <mergeCell ref="C360:N360"/>
    <mergeCell ref="B369:Z369"/>
    <mergeCell ref="D347:E347"/>
    <mergeCell ref="F347:L347"/>
    <mergeCell ref="D348:E348"/>
    <mergeCell ref="F348:L348"/>
    <mergeCell ref="G225:Q225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219:F219"/>
    <mergeCell ref="D220:V220"/>
    <mergeCell ref="D221:V221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C101:Z101"/>
    <mergeCell ref="C111:N111"/>
    <mergeCell ref="C122:Z122"/>
    <mergeCell ref="C132:N132"/>
    <mergeCell ref="B141:Z141"/>
    <mergeCell ref="C143:F143"/>
    <mergeCell ref="G119:T119"/>
    <mergeCell ref="D120:F120"/>
    <mergeCell ref="G120:T120"/>
    <mergeCell ref="D119:F119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B5:C5"/>
    <mergeCell ref="D5:P5"/>
    <mergeCell ref="B6:C6"/>
    <mergeCell ref="B7:C7"/>
    <mergeCell ref="B8:C8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88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148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186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15</v>
      </c>
      <c r="E7" s="23">
        <v>26</v>
      </c>
      <c r="F7" s="11" t="s">
        <v>88</v>
      </c>
      <c r="G7" s="11">
        <f>MAX(C13:Z19)</f>
        <v>0.1</v>
      </c>
      <c r="AA7" s="19"/>
    </row>
    <row r="8" spans="1:27" x14ac:dyDescent="0.25">
      <c r="A8" s="17"/>
      <c r="B8" s="100" t="s">
        <v>15</v>
      </c>
      <c r="C8" s="100"/>
      <c r="D8" s="22">
        <v>7</v>
      </c>
      <c r="E8" s="23">
        <v>30</v>
      </c>
      <c r="F8" s="11" t="s">
        <v>89</v>
      </c>
      <c r="G8" s="11">
        <f>SUM(C13:Z19)/(24*7)</f>
        <v>9.9999999999999811E-2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0.1</v>
      </c>
      <c r="D13" s="10">
        <v>0.1</v>
      </c>
      <c r="E13" s="10">
        <v>0.1</v>
      </c>
      <c r="F13" s="10">
        <v>0.1</v>
      </c>
      <c r="G13" s="10">
        <v>0.1</v>
      </c>
      <c r="H13" s="10">
        <v>0.1</v>
      </c>
      <c r="I13" s="10">
        <v>0.1</v>
      </c>
      <c r="J13" s="10">
        <v>0.1</v>
      </c>
      <c r="K13" s="10">
        <v>0.1</v>
      </c>
      <c r="L13" s="10">
        <v>0.1</v>
      </c>
      <c r="M13" s="10">
        <v>0.1</v>
      </c>
      <c r="N13" s="10">
        <v>0.1</v>
      </c>
      <c r="O13" s="10">
        <v>0.1</v>
      </c>
      <c r="P13" s="10">
        <v>0.1</v>
      </c>
      <c r="Q13" s="10">
        <v>0.1</v>
      </c>
      <c r="R13" s="10">
        <v>0.1</v>
      </c>
      <c r="S13" s="10">
        <v>0.1</v>
      </c>
      <c r="T13" s="10">
        <v>0.1</v>
      </c>
      <c r="U13" s="10">
        <v>0.1</v>
      </c>
      <c r="V13" s="10">
        <v>0.1</v>
      </c>
      <c r="W13" s="10">
        <v>0.1</v>
      </c>
      <c r="X13" s="10">
        <v>0.1</v>
      </c>
      <c r="Y13" s="10">
        <v>0.1</v>
      </c>
      <c r="Z13" s="10">
        <v>0.1</v>
      </c>
      <c r="AA13" s="28"/>
    </row>
    <row r="14" spans="1:27" x14ac:dyDescent="0.25">
      <c r="A14" s="17"/>
      <c r="B14" s="27">
        <f t="shared" ref="B14:B19" si="1">B13+1</f>
        <v>2</v>
      </c>
      <c r="C14" s="10">
        <v>0.1</v>
      </c>
      <c r="D14" s="10">
        <v>0.1</v>
      </c>
      <c r="E14" s="10">
        <v>0.1</v>
      </c>
      <c r="F14" s="10">
        <v>0.1</v>
      </c>
      <c r="G14" s="10">
        <v>0.1</v>
      </c>
      <c r="H14" s="10">
        <v>0.1</v>
      </c>
      <c r="I14" s="10">
        <v>0.1</v>
      </c>
      <c r="J14" s="10">
        <v>0.1</v>
      </c>
      <c r="K14" s="10">
        <v>0.1</v>
      </c>
      <c r="L14" s="10">
        <v>0.1</v>
      </c>
      <c r="M14" s="10">
        <v>0.1</v>
      </c>
      <c r="N14" s="10">
        <v>0.1</v>
      </c>
      <c r="O14" s="10">
        <v>0.1</v>
      </c>
      <c r="P14" s="10">
        <v>0.1</v>
      </c>
      <c r="Q14" s="10">
        <v>0.1</v>
      </c>
      <c r="R14" s="10">
        <v>0.1</v>
      </c>
      <c r="S14" s="10">
        <v>0.1</v>
      </c>
      <c r="T14" s="10">
        <v>0.1</v>
      </c>
      <c r="U14" s="10">
        <v>0.1</v>
      </c>
      <c r="V14" s="10">
        <v>0.1</v>
      </c>
      <c r="W14" s="10">
        <v>0.1</v>
      </c>
      <c r="X14" s="10">
        <v>0.1</v>
      </c>
      <c r="Y14" s="10">
        <v>0.1</v>
      </c>
      <c r="Z14" s="10">
        <v>0.1</v>
      </c>
      <c r="AA14" s="28"/>
    </row>
    <row r="15" spans="1:27" x14ac:dyDescent="0.25">
      <c r="A15" s="17"/>
      <c r="B15" s="27">
        <f t="shared" si="1"/>
        <v>3</v>
      </c>
      <c r="C15" s="10">
        <v>0.1</v>
      </c>
      <c r="D15" s="10">
        <v>0.1</v>
      </c>
      <c r="E15" s="10">
        <v>0.1</v>
      </c>
      <c r="F15" s="10">
        <v>0.1</v>
      </c>
      <c r="G15" s="10">
        <v>0.1</v>
      </c>
      <c r="H15" s="10">
        <v>0.1</v>
      </c>
      <c r="I15" s="10">
        <v>0.1</v>
      </c>
      <c r="J15" s="10">
        <v>0.1</v>
      </c>
      <c r="K15" s="10">
        <v>0.1</v>
      </c>
      <c r="L15" s="10">
        <v>0.1</v>
      </c>
      <c r="M15" s="10">
        <v>0.1</v>
      </c>
      <c r="N15" s="10">
        <v>0.1</v>
      </c>
      <c r="O15" s="10">
        <v>0.1</v>
      </c>
      <c r="P15" s="10">
        <v>0.1</v>
      </c>
      <c r="Q15" s="10">
        <v>0.1</v>
      </c>
      <c r="R15" s="10">
        <v>0.1</v>
      </c>
      <c r="S15" s="10">
        <v>0.1</v>
      </c>
      <c r="T15" s="10">
        <v>0.1</v>
      </c>
      <c r="U15" s="10">
        <v>0.1</v>
      </c>
      <c r="V15" s="10">
        <v>0.1</v>
      </c>
      <c r="W15" s="10">
        <v>0.1</v>
      </c>
      <c r="X15" s="10">
        <v>0.1</v>
      </c>
      <c r="Y15" s="10">
        <v>0.1</v>
      </c>
      <c r="Z15" s="10">
        <v>0.1</v>
      </c>
      <c r="AA15" s="28"/>
    </row>
    <row r="16" spans="1:27" x14ac:dyDescent="0.25">
      <c r="A16" s="17"/>
      <c r="B16" s="27">
        <f t="shared" si="1"/>
        <v>4</v>
      </c>
      <c r="C16" s="10">
        <v>0.1</v>
      </c>
      <c r="D16" s="10">
        <v>0.1</v>
      </c>
      <c r="E16" s="10">
        <v>0.1</v>
      </c>
      <c r="F16" s="10">
        <v>0.1</v>
      </c>
      <c r="G16" s="10">
        <v>0.1</v>
      </c>
      <c r="H16" s="10">
        <v>0.1</v>
      </c>
      <c r="I16" s="10">
        <v>0.1</v>
      </c>
      <c r="J16" s="10">
        <v>0.1</v>
      </c>
      <c r="K16" s="10">
        <v>0.1</v>
      </c>
      <c r="L16" s="10">
        <v>0.1</v>
      </c>
      <c r="M16" s="10">
        <v>0.1</v>
      </c>
      <c r="N16" s="10">
        <v>0.1</v>
      </c>
      <c r="O16" s="10">
        <v>0.1</v>
      </c>
      <c r="P16" s="10">
        <v>0.1</v>
      </c>
      <c r="Q16" s="10">
        <v>0.1</v>
      </c>
      <c r="R16" s="10">
        <v>0.1</v>
      </c>
      <c r="S16" s="10">
        <v>0.1</v>
      </c>
      <c r="T16" s="10">
        <v>0.1</v>
      </c>
      <c r="U16" s="10">
        <v>0.1</v>
      </c>
      <c r="V16" s="10">
        <v>0.1</v>
      </c>
      <c r="W16" s="10">
        <v>0.1</v>
      </c>
      <c r="X16" s="10">
        <v>0.1</v>
      </c>
      <c r="Y16" s="10">
        <v>0.1</v>
      </c>
      <c r="Z16" s="10">
        <v>0.1</v>
      </c>
      <c r="AA16" s="28"/>
    </row>
    <row r="17" spans="1:27" x14ac:dyDescent="0.25">
      <c r="A17" s="17"/>
      <c r="B17" s="27">
        <f t="shared" si="1"/>
        <v>5</v>
      </c>
      <c r="C17" s="10">
        <v>0.1</v>
      </c>
      <c r="D17" s="10">
        <v>0.1</v>
      </c>
      <c r="E17" s="10">
        <v>0.1</v>
      </c>
      <c r="F17" s="10">
        <v>0.1</v>
      </c>
      <c r="G17" s="10">
        <v>0.1</v>
      </c>
      <c r="H17" s="10">
        <v>0.1</v>
      </c>
      <c r="I17" s="10">
        <v>0.1</v>
      </c>
      <c r="J17" s="10">
        <v>0.1</v>
      </c>
      <c r="K17" s="10">
        <v>0.1</v>
      </c>
      <c r="L17" s="10">
        <v>0.1</v>
      </c>
      <c r="M17" s="10">
        <v>0.1</v>
      </c>
      <c r="N17" s="10">
        <v>0.1</v>
      </c>
      <c r="O17" s="10">
        <v>0.1</v>
      </c>
      <c r="P17" s="10">
        <v>0.1</v>
      </c>
      <c r="Q17" s="10">
        <v>0.1</v>
      </c>
      <c r="R17" s="10">
        <v>0.1</v>
      </c>
      <c r="S17" s="10">
        <v>0.1</v>
      </c>
      <c r="T17" s="10">
        <v>0.1</v>
      </c>
      <c r="U17" s="10">
        <v>0.1</v>
      </c>
      <c r="V17" s="10">
        <v>0.1</v>
      </c>
      <c r="W17" s="10">
        <v>0.1</v>
      </c>
      <c r="X17" s="10">
        <v>0.1</v>
      </c>
      <c r="Y17" s="10">
        <v>0.1</v>
      </c>
      <c r="Z17" s="10">
        <v>0.1</v>
      </c>
      <c r="AA17" s="28"/>
    </row>
    <row r="18" spans="1:27" x14ac:dyDescent="0.25">
      <c r="A18" s="17"/>
      <c r="B18" s="27">
        <f t="shared" si="1"/>
        <v>6</v>
      </c>
      <c r="C18" s="10">
        <v>0.1</v>
      </c>
      <c r="D18" s="10">
        <v>0.1</v>
      </c>
      <c r="E18" s="10">
        <v>0.1</v>
      </c>
      <c r="F18" s="10">
        <v>0.1</v>
      </c>
      <c r="G18" s="10">
        <v>0.1</v>
      </c>
      <c r="H18" s="10">
        <v>0.1</v>
      </c>
      <c r="I18" s="10">
        <v>0.1</v>
      </c>
      <c r="J18" s="10">
        <v>0.1</v>
      </c>
      <c r="K18" s="10">
        <v>0.1</v>
      </c>
      <c r="L18" s="10">
        <v>0.1</v>
      </c>
      <c r="M18" s="10">
        <v>0.1</v>
      </c>
      <c r="N18" s="10">
        <v>0.1</v>
      </c>
      <c r="O18" s="10">
        <v>0.1</v>
      </c>
      <c r="P18" s="10">
        <v>0.1</v>
      </c>
      <c r="Q18" s="10">
        <v>0.1</v>
      </c>
      <c r="R18" s="10">
        <v>0.1</v>
      </c>
      <c r="S18" s="10">
        <v>0.1</v>
      </c>
      <c r="T18" s="10">
        <v>0.1</v>
      </c>
      <c r="U18" s="10">
        <v>0.1</v>
      </c>
      <c r="V18" s="10">
        <v>0.1</v>
      </c>
      <c r="W18" s="10">
        <v>0.1</v>
      </c>
      <c r="X18" s="10">
        <v>0.1</v>
      </c>
      <c r="Y18" s="10">
        <v>0.1</v>
      </c>
      <c r="Z18" s="10">
        <v>0.1</v>
      </c>
      <c r="AA18" s="28"/>
    </row>
    <row r="19" spans="1:27" x14ac:dyDescent="0.25">
      <c r="A19" s="17"/>
      <c r="B19" s="27">
        <f t="shared" si="1"/>
        <v>7</v>
      </c>
      <c r="C19" s="10">
        <v>0.1</v>
      </c>
      <c r="D19" s="10">
        <v>0.1</v>
      </c>
      <c r="E19" s="10">
        <v>0.1</v>
      </c>
      <c r="F19" s="10">
        <v>0.1</v>
      </c>
      <c r="G19" s="10">
        <v>0.1</v>
      </c>
      <c r="H19" s="10">
        <v>0.1</v>
      </c>
      <c r="I19" s="10">
        <v>0.1</v>
      </c>
      <c r="J19" s="10">
        <v>0.1</v>
      </c>
      <c r="K19" s="10">
        <v>0.1</v>
      </c>
      <c r="L19" s="10">
        <v>0.1</v>
      </c>
      <c r="M19" s="10">
        <v>0.1</v>
      </c>
      <c r="N19" s="10">
        <v>0.1</v>
      </c>
      <c r="O19" s="10">
        <v>0.1</v>
      </c>
      <c r="P19" s="10">
        <v>0.1</v>
      </c>
      <c r="Q19" s="10">
        <v>0.1</v>
      </c>
      <c r="R19" s="10">
        <v>0.1</v>
      </c>
      <c r="S19" s="10">
        <v>0.1</v>
      </c>
      <c r="T19" s="10">
        <v>0.1</v>
      </c>
      <c r="U19" s="10">
        <v>0.1</v>
      </c>
      <c r="V19" s="10">
        <v>0.1</v>
      </c>
      <c r="W19" s="10">
        <v>0.1</v>
      </c>
      <c r="X19" s="10">
        <v>0.1</v>
      </c>
      <c r="Y19" s="10">
        <v>0.1</v>
      </c>
      <c r="Z19" s="10">
        <v>0.1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0.5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0.5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0.5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0.5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0.5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1</v>
      </c>
      <c r="D103" s="22">
        <v>1</v>
      </c>
      <c r="E103" s="22">
        <v>1</v>
      </c>
      <c r="F103" s="22">
        <v>1</v>
      </c>
      <c r="G103" s="22">
        <v>1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1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1</v>
      </c>
      <c r="D104" s="22">
        <v>1</v>
      </c>
      <c r="E104" s="22">
        <v>1</v>
      </c>
      <c r="F104" s="22">
        <v>1</v>
      </c>
      <c r="G104" s="22">
        <v>1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>
        <v>1</v>
      </c>
      <c r="Z104" s="22">
        <v>1</v>
      </c>
      <c r="AA104" s="28"/>
    </row>
    <row r="105" spans="1:27" x14ac:dyDescent="0.25">
      <c r="A105" s="34"/>
      <c r="B105" s="27">
        <f t="shared" si="16"/>
        <v>3</v>
      </c>
      <c r="C105" s="22">
        <v>1</v>
      </c>
      <c r="D105" s="22">
        <v>1</v>
      </c>
      <c r="E105" s="22">
        <v>1</v>
      </c>
      <c r="F105" s="22">
        <v>1</v>
      </c>
      <c r="G105" s="22">
        <v>1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1</v>
      </c>
      <c r="Y105" s="22">
        <v>1</v>
      </c>
      <c r="Z105" s="22">
        <v>1</v>
      </c>
      <c r="AA105" s="28"/>
    </row>
    <row r="106" spans="1:27" x14ac:dyDescent="0.25">
      <c r="A106" s="34"/>
      <c r="B106" s="27">
        <f t="shared" si="16"/>
        <v>4</v>
      </c>
      <c r="C106" s="22">
        <v>1</v>
      </c>
      <c r="D106" s="22">
        <v>1</v>
      </c>
      <c r="E106" s="22">
        <v>1</v>
      </c>
      <c r="F106" s="22">
        <v>1</v>
      </c>
      <c r="G106" s="22">
        <v>1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1</v>
      </c>
      <c r="Y106" s="22">
        <v>1</v>
      </c>
      <c r="Z106" s="22">
        <v>1</v>
      </c>
      <c r="AA106" s="28"/>
    </row>
    <row r="107" spans="1:27" x14ac:dyDescent="0.25">
      <c r="A107" s="34"/>
      <c r="B107" s="27">
        <f t="shared" si="16"/>
        <v>5</v>
      </c>
      <c r="C107" s="22">
        <v>1</v>
      </c>
      <c r="D107" s="22">
        <v>1</v>
      </c>
      <c r="E107" s="22">
        <v>1</v>
      </c>
      <c r="F107" s="22">
        <v>1</v>
      </c>
      <c r="G107" s="22">
        <v>1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1</v>
      </c>
      <c r="Y107" s="22">
        <v>1</v>
      </c>
      <c r="Z107" s="22">
        <v>1</v>
      </c>
      <c r="AA107" s="28"/>
    </row>
    <row r="108" spans="1:27" x14ac:dyDescent="0.25">
      <c r="A108" s="34"/>
      <c r="B108" s="27">
        <f t="shared" si="16"/>
        <v>6</v>
      </c>
      <c r="C108" s="22">
        <v>1</v>
      </c>
      <c r="D108" s="22">
        <v>1</v>
      </c>
      <c r="E108" s="22">
        <v>1</v>
      </c>
      <c r="F108" s="22">
        <v>1</v>
      </c>
      <c r="G108" s="22">
        <v>1</v>
      </c>
      <c r="H108" s="22">
        <v>1</v>
      </c>
      <c r="I108" s="22">
        <v>1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1</v>
      </c>
      <c r="Y108" s="22">
        <v>1</v>
      </c>
      <c r="Z108" s="22">
        <v>1</v>
      </c>
      <c r="AA108" s="28"/>
    </row>
    <row r="109" spans="1:27" x14ac:dyDescent="0.25">
      <c r="A109" s="34"/>
      <c r="B109" s="27">
        <f t="shared" si="16"/>
        <v>7</v>
      </c>
      <c r="C109" s="22">
        <v>1</v>
      </c>
      <c r="D109" s="22">
        <v>1</v>
      </c>
      <c r="E109" s="22">
        <v>1</v>
      </c>
      <c r="F109" s="22">
        <v>1</v>
      </c>
      <c r="G109" s="22">
        <v>1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1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0.5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0.24</v>
      </c>
      <c r="D120" s="80" t="s">
        <v>33</v>
      </c>
      <c r="E120" s="81"/>
      <c r="F120" s="81"/>
      <c r="G120" s="78" t="s">
        <v>69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3.5714285714285712E-2</v>
      </c>
      <c r="K124" s="57">
        <v>3.5714285714285712E-2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3.5714285714285712E-2</v>
      </c>
      <c r="S124" s="57">
        <v>3.5714285714285712E-2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3.5714285714285712E-2</v>
      </c>
      <c r="K125" s="57">
        <v>3.5714285714285712E-2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3.5714285714285712E-2</v>
      </c>
      <c r="S125" s="57">
        <v>3.5714285714285712E-2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3.5714285714285712E-2</v>
      </c>
      <c r="K126" s="57">
        <v>3.5714285714285712E-2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3.5714285714285712E-2</v>
      </c>
      <c r="S126" s="57">
        <v>3.5714285714285712E-2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3.5714285714285712E-2</v>
      </c>
      <c r="K127" s="57">
        <v>3.5714285714285712E-2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3.5714285714285712E-2</v>
      </c>
      <c r="S127" s="57">
        <v>3.5714285714285712E-2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3.5714285714285712E-2</v>
      </c>
      <c r="K128" s="57">
        <v>3.5714285714285712E-2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3.5714285714285712E-2</v>
      </c>
      <c r="S128" s="57">
        <v>3.5714285714285712E-2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3.5714285714285712E-2</v>
      </c>
      <c r="K129" s="57">
        <v>3.5714285714285712E-2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3.5714285714285712E-2</v>
      </c>
      <c r="S129" s="57">
        <v>3.5714285714285712E-2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3.5714285714285712E-2</v>
      </c>
      <c r="K130" s="57">
        <v>3.5714285714285712E-2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3.5714285714285712E-2</v>
      </c>
      <c r="S130" s="57">
        <v>3.5714285714285712E-2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0.5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x14ac:dyDescent="0.25">
      <c r="A144" s="34"/>
      <c r="B144" s="47" t="s">
        <v>70</v>
      </c>
      <c r="C144" s="49">
        <v>0.1</v>
      </c>
      <c r="D144" s="84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x14ac:dyDescent="0.25">
      <c r="A145" s="34"/>
      <c r="B145" s="12"/>
      <c r="C145" s="41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73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74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162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tr">
        <f>B12</f>
        <v>jour V / heure &gt;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1</v>
      </c>
      <c r="O154" s="22">
        <v>0.56999999999999995</v>
      </c>
      <c r="P154" s="22">
        <v>0.56999999999999995</v>
      </c>
      <c r="Q154" s="22">
        <v>1</v>
      </c>
      <c r="R154" s="22">
        <v>1</v>
      </c>
      <c r="S154" s="22">
        <v>1</v>
      </c>
      <c r="T154" s="22">
        <v>0.56999999999999995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1</v>
      </c>
      <c r="O155" s="22">
        <v>0.56999999999999995</v>
      </c>
      <c r="P155" s="22">
        <v>0.56999999999999995</v>
      </c>
      <c r="Q155" s="22">
        <v>1</v>
      </c>
      <c r="R155" s="22">
        <v>1</v>
      </c>
      <c r="S155" s="22">
        <v>1</v>
      </c>
      <c r="T155" s="22">
        <v>0.56999999999999995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1</v>
      </c>
      <c r="O156" s="22">
        <v>0.56999999999999995</v>
      </c>
      <c r="P156" s="22">
        <v>0.56999999999999995</v>
      </c>
      <c r="Q156" s="22">
        <v>1</v>
      </c>
      <c r="R156" s="22">
        <v>1</v>
      </c>
      <c r="S156" s="22">
        <v>1</v>
      </c>
      <c r="T156" s="22">
        <v>0.56999999999999995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1</v>
      </c>
      <c r="O157" s="22">
        <v>0.56999999999999995</v>
      </c>
      <c r="P157" s="22">
        <v>0.56999999999999995</v>
      </c>
      <c r="Q157" s="22">
        <v>1</v>
      </c>
      <c r="R157" s="22">
        <v>1</v>
      </c>
      <c r="S157" s="22">
        <v>1</v>
      </c>
      <c r="T157" s="22">
        <v>0.56999999999999995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1</v>
      </c>
      <c r="O158" s="22">
        <v>0.56999999999999995</v>
      </c>
      <c r="P158" s="22">
        <v>0.56999999999999995</v>
      </c>
      <c r="Q158" s="22">
        <v>1</v>
      </c>
      <c r="R158" s="22">
        <v>1</v>
      </c>
      <c r="S158" s="22">
        <v>1</v>
      </c>
      <c r="T158" s="22">
        <v>0.56999999999999995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0.55000000000000004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0.55000000000000004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5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0.55000000000000004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5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0.55000000000000004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5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0.55000000000000004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5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5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0.55000000000000004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0.55000000000000004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x14ac:dyDescent="0.25">
      <c r="A202" s="34"/>
      <c r="B202" s="27">
        <f t="shared" si="28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0.55000000000000004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x14ac:dyDescent="0.25">
      <c r="A203" s="34"/>
      <c r="B203" s="27">
        <f t="shared" si="28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0.55000000000000004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x14ac:dyDescent="0.25">
      <c r="A204" s="34"/>
      <c r="B204" s="27">
        <f t="shared" si="28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0.55000000000000004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x14ac:dyDescent="0.25">
      <c r="A205" s="34"/>
      <c r="B205" s="27">
        <f t="shared" si="28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x14ac:dyDescent="0.25">
      <c r="A206" s="34"/>
      <c r="B206" s="27">
        <f t="shared" si="28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115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0.6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0.14000000000000001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1</v>
      </c>
      <c r="D230" s="22">
        <v>1</v>
      </c>
      <c r="E230" s="22">
        <v>1</v>
      </c>
      <c r="F230" s="22">
        <v>1</v>
      </c>
      <c r="G230" s="22">
        <v>1</v>
      </c>
      <c r="H230" s="22">
        <v>1</v>
      </c>
      <c r="I230" s="22">
        <v>1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1</v>
      </c>
      <c r="Y230" s="22">
        <v>1</v>
      </c>
      <c r="Z230" s="22">
        <v>1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1</v>
      </c>
      <c r="D231" s="22">
        <v>1</v>
      </c>
      <c r="E231" s="22">
        <v>1</v>
      </c>
      <c r="F231" s="22">
        <v>1</v>
      </c>
      <c r="G231" s="22">
        <v>1</v>
      </c>
      <c r="H231" s="22">
        <v>1</v>
      </c>
      <c r="I231" s="22">
        <v>1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1</v>
      </c>
      <c r="Y231" s="22">
        <v>1</v>
      </c>
      <c r="Z231" s="22">
        <v>1</v>
      </c>
      <c r="AA231" s="28"/>
    </row>
    <row r="232" spans="1:27" x14ac:dyDescent="0.25">
      <c r="A232" s="34"/>
      <c r="B232" s="27">
        <f t="shared" si="31"/>
        <v>3</v>
      </c>
      <c r="C232" s="22">
        <v>1</v>
      </c>
      <c r="D232" s="22">
        <v>1</v>
      </c>
      <c r="E232" s="22">
        <v>1</v>
      </c>
      <c r="F232" s="22">
        <v>1</v>
      </c>
      <c r="G232" s="22">
        <v>1</v>
      </c>
      <c r="H232" s="22">
        <v>1</v>
      </c>
      <c r="I232" s="22">
        <v>1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1</v>
      </c>
      <c r="Y232" s="22">
        <v>1</v>
      </c>
      <c r="Z232" s="22">
        <v>1</v>
      </c>
      <c r="AA232" s="28"/>
    </row>
    <row r="233" spans="1:27" x14ac:dyDescent="0.25">
      <c r="A233" s="34"/>
      <c r="B233" s="27">
        <f t="shared" si="31"/>
        <v>4</v>
      </c>
      <c r="C233" s="22">
        <v>1</v>
      </c>
      <c r="D233" s="22">
        <v>1</v>
      </c>
      <c r="E233" s="22">
        <v>1</v>
      </c>
      <c r="F233" s="22">
        <v>1</v>
      </c>
      <c r="G233" s="22">
        <v>1</v>
      </c>
      <c r="H233" s="22">
        <v>1</v>
      </c>
      <c r="I233" s="22">
        <v>1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1</v>
      </c>
      <c r="Y233" s="22">
        <v>1</v>
      </c>
      <c r="Z233" s="22">
        <v>1</v>
      </c>
      <c r="AA233" s="28"/>
    </row>
    <row r="234" spans="1:27" x14ac:dyDescent="0.25">
      <c r="A234" s="34"/>
      <c r="B234" s="27">
        <f t="shared" si="31"/>
        <v>5</v>
      </c>
      <c r="C234" s="22">
        <v>1</v>
      </c>
      <c r="D234" s="22">
        <v>1</v>
      </c>
      <c r="E234" s="22">
        <v>1</v>
      </c>
      <c r="F234" s="22">
        <v>1</v>
      </c>
      <c r="G234" s="22">
        <v>1</v>
      </c>
      <c r="H234" s="22">
        <v>1</v>
      </c>
      <c r="I234" s="22">
        <v>1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1</v>
      </c>
      <c r="Y234" s="22">
        <v>1</v>
      </c>
      <c r="Z234" s="22">
        <v>1</v>
      </c>
      <c r="AA234" s="28"/>
    </row>
    <row r="235" spans="1:27" x14ac:dyDescent="0.25">
      <c r="A235" s="34"/>
      <c r="B235" s="27">
        <f t="shared" si="31"/>
        <v>6</v>
      </c>
      <c r="C235" s="22">
        <v>1</v>
      </c>
      <c r="D235" s="22">
        <v>1</v>
      </c>
      <c r="E235" s="22">
        <v>1</v>
      </c>
      <c r="F235" s="22">
        <v>1</v>
      </c>
      <c r="G235" s="22">
        <v>1</v>
      </c>
      <c r="H235" s="22">
        <v>1</v>
      </c>
      <c r="I235" s="22">
        <v>1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1</v>
      </c>
      <c r="Y235" s="22">
        <v>1</v>
      </c>
      <c r="Z235" s="22">
        <v>1</v>
      </c>
      <c r="AA235" s="28"/>
    </row>
    <row r="236" spans="1:27" x14ac:dyDescent="0.25">
      <c r="A236" s="34"/>
      <c r="B236" s="27">
        <f t="shared" si="31"/>
        <v>7</v>
      </c>
      <c r="C236" s="22">
        <v>1</v>
      </c>
      <c r="D236" s="22">
        <v>1</v>
      </c>
      <c r="E236" s="22">
        <v>1</v>
      </c>
      <c r="F236" s="22">
        <v>1</v>
      </c>
      <c r="G236" s="22">
        <v>1</v>
      </c>
      <c r="H236" s="22">
        <v>1</v>
      </c>
      <c r="I236" s="22">
        <v>1</v>
      </c>
      <c r="J236" s="22">
        <v>1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1</v>
      </c>
      <c r="V236" s="22">
        <v>1</v>
      </c>
      <c r="W236" s="22">
        <v>1</v>
      </c>
      <c r="X236" s="22">
        <v>1</v>
      </c>
      <c r="Y236" s="22">
        <v>1</v>
      </c>
      <c r="Z236" s="22">
        <v>1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0.5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2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1</v>
      </c>
      <c r="D253" s="22">
        <v>1</v>
      </c>
      <c r="E253" s="22">
        <v>1</v>
      </c>
      <c r="F253" s="22">
        <v>1</v>
      </c>
      <c r="G253" s="22">
        <v>1</v>
      </c>
      <c r="H253" s="22">
        <v>1</v>
      </c>
      <c r="I253" s="22">
        <v>1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1</v>
      </c>
      <c r="Y253" s="22">
        <v>1</v>
      </c>
      <c r="Z253" s="22">
        <v>1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1</v>
      </c>
      <c r="D254" s="22">
        <v>1</v>
      </c>
      <c r="E254" s="22">
        <v>1</v>
      </c>
      <c r="F254" s="22">
        <v>1</v>
      </c>
      <c r="G254" s="22">
        <v>1</v>
      </c>
      <c r="H254" s="22">
        <v>1</v>
      </c>
      <c r="I254" s="22">
        <v>1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1</v>
      </c>
      <c r="Y254" s="22">
        <v>1</v>
      </c>
      <c r="Z254" s="22">
        <v>1</v>
      </c>
      <c r="AA254" s="28"/>
    </row>
    <row r="255" spans="1:27" x14ac:dyDescent="0.25">
      <c r="A255" s="34"/>
      <c r="B255" s="27">
        <f t="shared" si="34"/>
        <v>3</v>
      </c>
      <c r="C255" s="22">
        <v>1</v>
      </c>
      <c r="D255" s="22">
        <v>1</v>
      </c>
      <c r="E255" s="22">
        <v>1</v>
      </c>
      <c r="F255" s="22">
        <v>1</v>
      </c>
      <c r="G255" s="22">
        <v>1</v>
      </c>
      <c r="H255" s="22">
        <v>1</v>
      </c>
      <c r="I255" s="22">
        <v>1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1</v>
      </c>
      <c r="Y255" s="22">
        <v>1</v>
      </c>
      <c r="Z255" s="22">
        <v>1</v>
      </c>
      <c r="AA255" s="28"/>
    </row>
    <row r="256" spans="1:27" x14ac:dyDescent="0.25">
      <c r="A256" s="34"/>
      <c r="B256" s="27">
        <f t="shared" si="34"/>
        <v>4</v>
      </c>
      <c r="C256" s="22">
        <v>1</v>
      </c>
      <c r="D256" s="22">
        <v>1</v>
      </c>
      <c r="E256" s="22">
        <v>1</v>
      </c>
      <c r="F256" s="22">
        <v>1</v>
      </c>
      <c r="G256" s="22">
        <v>1</v>
      </c>
      <c r="H256" s="22">
        <v>1</v>
      </c>
      <c r="I256" s="22">
        <v>1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8"/>
    </row>
    <row r="257" spans="1:27" x14ac:dyDescent="0.25">
      <c r="A257" s="34"/>
      <c r="B257" s="27">
        <f t="shared" si="34"/>
        <v>5</v>
      </c>
      <c r="C257" s="22">
        <v>1</v>
      </c>
      <c r="D257" s="22">
        <v>1</v>
      </c>
      <c r="E257" s="22">
        <v>1</v>
      </c>
      <c r="F257" s="22">
        <v>1</v>
      </c>
      <c r="G257" s="22">
        <v>1</v>
      </c>
      <c r="H257" s="22">
        <v>1</v>
      </c>
      <c r="I257" s="22">
        <v>1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1</v>
      </c>
      <c r="Y257" s="22">
        <v>1</v>
      </c>
      <c r="Z257" s="22">
        <v>1</v>
      </c>
      <c r="AA257" s="28"/>
    </row>
    <row r="258" spans="1:27" x14ac:dyDescent="0.25">
      <c r="A258" s="34"/>
      <c r="B258" s="27">
        <f t="shared" si="34"/>
        <v>6</v>
      </c>
      <c r="C258" s="22">
        <v>1</v>
      </c>
      <c r="D258" s="22">
        <v>1</v>
      </c>
      <c r="E258" s="22">
        <v>1</v>
      </c>
      <c r="F258" s="22">
        <v>1</v>
      </c>
      <c r="G258" s="22">
        <v>1</v>
      </c>
      <c r="H258" s="22">
        <v>1</v>
      </c>
      <c r="I258" s="22">
        <v>1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1</v>
      </c>
      <c r="Y258" s="22">
        <v>1</v>
      </c>
      <c r="Z258" s="22">
        <v>1</v>
      </c>
      <c r="AA258" s="28"/>
    </row>
    <row r="259" spans="1:27" x14ac:dyDescent="0.25">
      <c r="A259" s="34"/>
      <c r="B259" s="27">
        <f t="shared" si="34"/>
        <v>7</v>
      </c>
      <c r="C259" s="22">
        <v>1</v>
      </c>
      <c r="D259" s="22">
        <v>1</v>
      </c>
      <c r="E259" s="22">
        <v>1</v>
      </c>
      <c r="F259" s="22">
        <v>1</v>
      </c>
      <c r="G259" s="22">
        <v>1</v>
      </c>
      <c r="H259" s="22">
        <v>1</v>
      </c>
      <c r="I259" s="22">
        <v>1</v>
      </c>
      <c r="J259" s="22">
        <v>1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1</v>
      </c>
      <c r="V259" s="22">
        <v>1</v>
      </c>
      <c r="W259" s="22">
        <v>1</v>
      </c>
      <c r="X259" s="22">
        <v>1</v>
      </c>
      <c r="Y259" s="22">
        <v>1</v>
      </c>
      <c r="Z259" s="22">
        <v>1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0.5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1</v>
      </c>
      <c r="D276" s="22">
        <v>1</v>
      </c>
      <c r="E276" s="22">
        <v>1</v>
      </c>
      <c r="F276" s="22">
        <v>1</v>
      </c>
      <c r="G276" s="22">
        <v>1</v>
      </c>
      <c r="H276" s="22">
        <v>1</v>
      </c>
      <c r="I276" s="22">
        <v>1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1</v>
      </c>
      <c r="Y276" s="22">
        <v>1</v>
      </c>
      <c r="Z276" s="22">
        <v>1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1</v>
      </c>
      <c r="D277" s="22">
        <v>1</v>
      </c>
      <c r="E277" s="22">
        <v>1</v>
      </c>
      <c r="F277" s="22">
        <v>1</v>
      </c>
      <c r="G277" s="22">
        <v>1</v>
      </c>
      <c r="H277" s="22">
        <v>1</v>
      </c>
      <c r="I277" s="22">
        <v>1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1</v>
      </c>
      <c r="Y277" s="22">
        <v>1</v>
      </c>
      <c r="Z277" s="22">
        <v>1</v>
      </c>
      <c r="AA277" s="28"/>
    </row>
    <row r="278" spans="1:27" x14ac:dyDescent="0.25">
      <c r="A278" s="34"/>
      <c r="B278" s="27">
        <f t="shared" si="37"/>
        <v>3</v>
      </c>
      <c r="C278" s="22">
        <v>1</v>
      </c>
      <c r="D278" s="22">
        <v>1</v>
      </c>
      <c r="E278" s="22">
        <v>1</v>
      </c>
      <c r="F278" s="22">
        <v>1</v>
      </c>
      <c r="G278" s="22">
        <v>1</v>
      </c>
      <c r="H278" s="22">
        <v>1</v>
      </c>
      <c r="I278" s="22">
        <v>1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1</v>
      </c>
      <c r="Y278" s="22">
        <v>1</v>
      </c>
      <c r="Z278" s="22">
        <v>1</v>
      </c>
      <c r="AA278" s="28"/>
    </row>
    <row r="279" spans="1:27" x14ac:dyDescent="0.25">
      <c r="A279" s="34"/>
      <c r="B279" s="27">
        <f t="shared" si="37"/>
        <v>4</v>
      </c>
      <c r="C279" s="22">
        <v>1</v>
      </c>
      <c r="D279" s="22">
        <v>1</v>
      </c>
      <c r="E279" s="22">
        <v>1</v>
      </c>
      <c r="F279" s="22">
        <v>1</v>
      </c>
      <c r="G279" s="22">
        <v>1</v>
      </c>
      <c r="H279" s="22">
        <v>1</v>
      </c>
      <c r="I279" s="22">
        <v>1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1</v>
      </c>
      <c r="Y279" s="22">
        <v>1</v>
      </c>
      <c r="Z279" s="22">
        <v>1</v>
      </c>
      <c r="AA279" s="28"/>
    </row>
    <row r="280" spans="1:27" x14ac:dyDescent="0.25">
      <c r="A280" s="34"/>
      <c r="B280" s="27">
        <f t="shared" si="37"/>
        <v>5</v>
      </c>
      <c r="C280" s="22">
        <v>1</v>
      </c>
      <c r="D280" s="22">
        <v>1</v>
      </c>
      <c r="E280" s="22">
        <v>1</v>
      </c>
      <c r="F280" s="22">
        <v>1</v>
      </c>
      <c r="G280" s="22">
        <v>1</v>
      </c>
      <c r="H280" s="22">
        <v>1</v>
      </c>
      <c r="I280" s="22">
        <v>1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1</v>
      </c>
      <c r="Y280" s="22">
        <v>1</v>
      </c>
      <c r="Z280" s="22">
        <v>1</v>
      </c>
      <c r="AA280" s="28"/>
    </row>
    <row r="281" spans="1:27" x14ac:dyDescent="0.25">
      <c r="A281" s="34"/>
      <c r="B281" s="27">
        <f t="shared" si="37"/>
        <v>6</v>
      </c>
      <c r="C281" s="22">
        <v>1</v>
      </c>
      <c r="D281" s="22">
        <v>1</v>
      </c>
      <c r="E281" s="22">
        <v>1</v>
      </c>
      <c r="F281" s="22">
        <v>1</v>
      </c>
      <c r="G281" s="22">
        <v>1</v>
      </c>
      <c r="H281" s="22">
        <v>1</v>
      </c>
      <c r="I281" s="22">
        <v>1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1</v>
      </c>
      <c r="Y281" s="22">
        <v>1</v>
      </c>
      <c r="Z281" s="22">
        <v>1</v>
      </c>
      <c r="AA281" s="28"/>
    </row>
    <row r="282" spans="1:27" x14ac:dyDescent="0.25">
      <c r="A282" s="34"/>
      <c r="B282" s="27">
        <f t="shared" si="37"/>
        <v>7</v>
      </c>
      <c r="C282" s="22">
        <v>1</v>
      </c>
      <c r="D282" s="22">
        <v>1</v>
      </c>
      <c r="E282" s="22">
        <v>1</v>
      </c>
      <c r="F282" s="22">
        <v>1</v>
      </c>
      <c r="G282" s="22">
        <v>1</v>
      </c>
      <c r="H282" s="22">
        <v>1</v>
      </c>
      <c r="I282" s="22">
        <v>1</v>
      </c>
      <c r="J282" s="22">
        <v>1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1</v>
      </c>
      <c r="V282" s="22">
        <v>1</v>
      </c>
      <c r="W282" s="22">
        <v>1</v>
      </c>
      <c r="X282" s="22">
        <v>1</v>
      </c>
      <c r="Y282" s="22">
        <v>1</v>
      </c>
      <c r="Z282" s="22">
        <v>1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0.5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2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f>C225</f>
        <v>105</v>
      </c>
      <c r="D301" s="67" t="s">
        <v>73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f>C226</f>
        <v>5.5E-2</v>
      </c>
      <c r="D302" s="67" t="s">
        <v>74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1</v>
      </c>
      <c r="D306" s="22">
        <v>1</v>
      </c>
      <c r="E306" s="22">
        <v>1</v>
      </c>
      <c r="F306" s="22">
        <v>1</v>
      </c>
      <c r="G306" s="22">
        <v>1</v>
      </c>
      <c r="H306" s="22">
        <v>1</v>
      </c>
      <c r="I306" s="22">
        <v>1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1</v>
      </c>
      <c r="Y306" s="22">
        <v>1</v>
      </c>
      <c r="Z306" s="22">
        <v>1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1</v>
      </c>
      <c r="D307" s="22">
        <v>1</v>
      </c>
      <c r="E307" s="22">
        <v>1</v>
      </c>
      <c r="F307" s="22">
        <v>1</v>
      </c>
      <c r="G307" s="22">
        <v>1</v>
      </c>
      <c r="H307" s="22">
        <v>1</v>
      </c>
      <c r="I307" s="22">
        <v>1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1</v>
      </c>
      <c r="Y307" s="22">
        <v>1</v>
      </c>
      <c r="Z307" s="22">
        <v>1</v>
      </c>
      <c r="AA307" s="28"/>
    </row>
    <row r="308" spans="1:27" x14ac:dyDescent="0.25">
      <c r="A308" s="34"/>
      <c r="B308" s="27">
        <f t="shared" si="40"/>
        <v>3</v>
      </c>
      <c r="C308" s="22">
        <v>1</v>
      </c>
      <c r="D308" s="22">
        <v>1</v>
      </c>
      <c r="E308" s="22">
        <v>1</v>
      </c>
      <c r="F308" s="22">
        <v>1</v>
      </c>
      <c r="G308" s="22">
        <v>1</v>
      </c>
      <c r="H308" s="22">
        <v>1</v>
      </c>
      <c r="I308" s="22">
        <v>1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1</v>
      </c>
      <c r="Y308" s="22">
        <v>1</v>
      </c>
      <c r="Z308" s="22">
        <v>1</v>
      </c>
      <c r="AA308" s="28"/>
    </row>
    <row r="309" spans="1:27" x14ac:dyDescent="0.25">
      <c r="A309" s="34"/>
      <c r="B309" s="27">
        <f t="shared" si="40"/>
        <v>4</v>
      </c>
      <c r="C309" s="22">
        <v>1</v>
      </c>
      <c r="D309" s="22">
        <v>1</v>
      </c>
      <c r="E309" s="22">
        <v>1</v>
      </c>
      <c r="F309" s="22">
        <v>1</v>
      </c>
      <c r="G309" s="22">
        <v>1</v>
      </c>
      <c r="H309" s="22">
        <v>1</v>
      </c>
      <c r="I309" s="22">
        <v>1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1</v>
      </c>
      <c r="Y309" s="22">
        <v>1</v>
      </c>
      <c r="Z309" s="22">
        <v>1</v>
      </c>
      <c r="AA309" s="28"/>
    </row>
    <row r="310" spans="1:27" x14ac:dyDescent="0.25">
      <c r="A310" s="34"/>
      <c r="B310" s="27">
        <f t="shared" si="40"/>
        <v>5</v>
      </c>
      <c r="C310" s="22">
        <v>1</v>
      </c>
      <c r="D310" s="22">
        <v>1</v>
      </c>
      <c r="E310" s="22">
        <v>1</v>
      </c>
      <c r="F310" s="22">
        <v>1</v>
      </c>
      <c r="G310" s="22">
        <v>1</v>
      </c>
      <c r="H310" s="22">
        <v>1</v>
      </c>
      <c r="I310" s="22">
        <v>1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1</v>
      </c>
      <c r="Y310" s="22">
        <v>1</v>
      </c>
      <c r="Z310" s="22">
        <v>1</v>
      </c>
      <c r="AA310" s="28"/>
    </row>
    <row r="311" spans="1:27" x14ac:dyDescent="0.25">
      <c r="A311" s="34"/>
      <c r="B311" s="27">
        <f t="shared" si="40"/>
        <v>6</v>
      </c>
      <c r="C311" s="22">
        <v>1</v>
      </c>
      <c r="D311" s="22">
        <v>1</v>
      </c>
      <c r="E311" s="22">
        <v>1</v>
      </c>
      <c r="F311" s="22">
        <v>1</v>
      </c>
      <c r="G311" s="22">
        <v>1</v>
      </c>
      <c r="H311" s="22">
        <v>1</v>
      </c>
      <c r="I311" s="22">
        <v>1</v>
      </c>
      <c r="J311" s="22">
        <v>1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1</v>
      </c>
      <c r="Y311" s="22">
        <v>1</v>
      </c>
      <c r="Z311" s="22">
        <v>1</v>
      </c>
      <c r="AA311" s="28"/>
    </row>
    <row r="312" spans="1:27" x14ac:dyDescent="0.25">
      <c r="A312" s="34"/>
      <c r="B312" s="27">
        <f t="shared" si="40"/>
        <v>7</v>
      </c>
      <c r="C312" s="22">
        <v>1</v>
      </c>
      <c r="D312" s="22">
        <v>1</v>
      </c>
      <c r="E312" s="22">
        <v>1</v>
      </c>
      <c r="F312" s="22">
        <v>1</v>
      </c>
      <c r="G312" s="22">
        <v>1</v>
      </c>
      <c r="H312" s="22">
        <v>1</v>
      </c>
      <c r="I312" s="22">
        <v>1</v>
      </c>
      <c r="J312" s="22">
        <v>1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1</v>
      </c>
      <c r="V312" s="22">
        <v>1</v>
      </c>
      <c r="W312" s="22">
        <v>1</v>
      </c>
      <c r="X312" s="22">
        <v>1</v>
      </c>
      <c r="Y312" s="22">
        <v>1</v>
      </c>
      <c r="Z312" s="22">
        <v>1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0.5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1</v>
      </c>
      <c r="D329" s="22">
        <v>1</v>
      </c>
      <c r="E329" s="22">
        <v>1</v>
      </c>
      <c r="F329" s="22">
        <v>1</v>
      </c>
      <c r="G329" s="22">
        <v>1</v>
      </c>
      <c r="H329" s="22">
        <v>1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1</v>
      </c>
      <c r="Z329" s="22">
        <v>1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1</v>
      </c>
      <c r="D330" s="22">
        <v>1</v>
      </c>
      <c r="E330" s="22">
        <v>1</v>
      </c>
      <c r="F330" s="22">
        <v>1</v>
      </c>
      <c r="G330" s="22">
        <v>1</v>
      </c>
      <c r="H330" s="22">
        <v>1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1</v>
      </c>
      <c r="Z330" s="22">
        <v>1</v>
      </c>
      <c r="AA330" s="28"/>
    </row>
    <row r="331" spans="1:27" x14ac:dyDescent="0.25">
      <c r="A331" s="34"/>
      <c r="B331" s="27">
        <f t="shared" si="43"/>
        <v>3</v>
      </c>
      <c r="C331" s="22">
        <v>1</v>
      </c>
      <c r="D331" s="22">
        <v>1</v>
      </c>
      <c r="E331" s="22">
        <v>1</v>
      </c>
      <c r="F331" s="22">
        <v>1</v>
      </c>
      <c r="G331" s="22">
        <v>1</v>
      </c>
      <c r="H331" s="22">
        <v>1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1</v>
      </c>
      <c r="Z331" s="22">
        <v>1</v>
      </c>
      <c r="AA331" s="28"/>
    </row>
    <row r="332" spans="1:27" x14ac:dyDescent="0.25">
      <c r="A332" s="34"/>
      <c r="B332" s="27">
        <f t="shared" si="43"/>
        <v>4</v>
      </c>
      <c r="C332" s="22">
        <v>1</v>
      </c>
      <c r="D332" s="22">
        <v>1</v>
      </c>
      <c r="E332" s="22">
        <v>1</v>
      </c>
      <c r="F332" s="22">
        <v>1</v>
      </c>
      <c r="G332" s="22">
        <v>1</v>
      </c>
      <c r="H332" s="22">
        <v>1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1</v>
      </c>
      <c r="Z332" s="22">
        <v>1</v>
      </c>
      <c r="AA332" s="28"/>
    </row>
    <row r="333" spans="1:27" x14ac:dyDescent="0.25">
      <c r="A333" s="34"/>
      <c r="B333" s="27">
        <f t="shared" si="43"/>
        <v>5</v>
      </c>
      <c r="C333" s="22">
        <v>1</v>
      </c>
      <c r="D333" s="22">
        <v>1</v>
      </c>
      <c r="E333" s="22">
        <v>1</v>
      </c>
      <c r="F333" s="22">
        <v>1</v>
      </c>
      <c r="G333" s="22">
        <v>1</v>
      </c>
      <c r="H333" s="22">
        <v>1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1</v>
      </c>
      <c r="Z333" s="22">
        <v>1</v>
      </c>
      <c r="AA333" s="28"/>
    </row>
    <row r="334" spans="1:27" x14ac:dyDescent="0.25">
      <c r="A334" s="34"/>
      <c r="B334" s="27">
        <f t="shared" si="43"/>
        <v>6</v>
      </c>
      <c r="C334" s="22">
        <v>1</v>
      </c>
      <c r="D334" s="22">
        <v>1</v>
      </c>
      <c r="E334" s="22">
        <v>1</v>
      </c>
      <c r="F334" s="22">
        <v>1</v>
      </c>
      <c r="G334" s="22">
        <v>1</v>
      </c>
      <c r="H334" s="22">
        <v>1</v>
      </c>
      <c r="I334" s="22">
        <v>1</v>
      </c>
      <c r="J334" s="22">
        <v>1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8"/>
    </row>
    <row r="335" spans="1:27" x14ac:dyDescent="0.25">
      <c r="A335" s="34"/>
      <c r="B335" s="27">
        <f t="shared" si="43"/>
        <v>7</v>
      </c>
      <c r="C335" s="22">
        <v>1</v>
      </c>
      <c r="D335" s="22">
        <v>1</v>
      </c>
      <c r="E335" s="22">
        <v>1</v>
      </c>
      <c r="F335" s="22">
        <v>1</v>
      </c>
      <c r="G335" s="22">
        <v>1</v>
      </c>
      <c r="H335" s="22">
        <v>1</v>
      </c>
      <c r="I335" s="22">
        <v>1</v>
      </c>
      <c r="J335" s="22">
        <v>1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1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0.5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1</v>
      </c>
      <c r="D352" s="22">
        <v>1</v>
      </c>
      <c r="E352" s="22">
        <v>1</v>
      </c>
      <c r="F352" s="22">
        <v>1</v>
      </c>
      <c r="G352" s="22">
        <v>1</v>
      </c>
      <c r="H352" s="22">
        <v>1</v>
      </c>
      <c r="I352" s="22">
        <v>1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1</v>
      </c>
      <c r="Y352" s="22">
        <v>1</v>
      </c>
      <c r="Z352" s="22">
        <v>1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1</v>
      </c>
      <c r="D353" s="22">
        <v>1</v>
      </c>
      <c r="E353" s="22">
        <v>1</v>
      </c>
      <c r="F353" s="22">
        <v>1</v>
      </c>
      <c r="G353" s="22">
        <v>1</v>
      </c>
      <c r="H353" s="22">
        <v>1</v>
      </c>
      <c r="I353" s="22">
        <v>1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1</v>
      </c>
      <c r="Y353" s="22">
        <v>1</v>
      </c>
      <c r="Z353" s="22">
        <v>1</v>
      </c>
      <c r="AA353" s="28"/>
    </row>
    <row r="354" spans="1:27" x14ac:dyDescent="0.25">
      <c r="A354" s="34"/>
      <c r="B354" s="27">
        <f t="shared" si="46"/>
        <v>3</v>
      </c>
      <c r="C354" s="22">
        <v>1</v>
      </c>
      <c r="D354" s="22">
        <v>1</v>
      </c>
      <c r="E354" s="22">
        <v>1</v>
      </c>
      <c r="F354" s="22">
        <v>1</v>
      </c>
      <c r="G354" s="22">
        <v>1</v>
      </c>
      <c r="H354" s="22">
        <v>1</v>
      </c>
      <c r="I354" s="22">
        <v>1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1</v>
      </c>
      <c r="Y354" s="22">
        <v>1</v>
      </c>
      <c r="Z354" s="22">
        <v>1</v>
      </c>
      <c r="AA354" s="28"/>
    </row>
    <row r="355" spans="1:27" x14ac:dyDescent="0.25">
      <c r="A355" s="34"/>
      <c r="B355" s="27">
        <f t="shared" si="46"/>
        <v>4</v>
      </c>
      <c r="C355" s="22">
        <v>1</v>
      </c>
      <c r="D355" s="22">
        <v>1</v>
      </c>
      <c r="E355" s="22">
        <v>1</v>
      </c>
      <c r="F355" s="22">
        <v>1</v>
      </c>
      <c r="G355" s="22">
        <v>1</v>
      </c>
      <c r="H355" s="22">
        <v>1</v>
      </c>
      <c r="I355" s="22">
        <v>1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1</v>
      </c>
      <c r="Y355" s="22">
        <v>1</v>
      </c>
      <c r="Z355" s="22">
        <v>1</v>
      </c>
      <c r="AA355" s="28"/>
    </row>
    <row r="356" spans="1:27" x14ac:dyDescent="0.25">
      <c r="A356" s="34"/>
      <c r="B356" s="27">
        <f t="shared" si="46"/>
        <v>5</v>
      </c>
      <c r="C356" s="22">
        <v>1</v>
      </c>
      <c r="D356" s="22">
        <v>1</v>
      </c>
      <c r="E356" s="22">
        <v>1</v>
      </c>
      <c r="F356" s="22">
        <v>1</v>
      </c>
      <c r="G356" s="22">
        <v>1</v>
      </c>
      <c r="H356" s="22">
        <v>1</v>
      </c>
      <c r="I356" s="22">
        <v>1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1</v>
      </c>
      <c r="Y356" s="22">
        <v>1</v>
      </c>
      <c r="Z356" s="22">
        <v>1</v>
      </c>
      <c r="AA356" s="28"/>
    </row>
    <row r="357" spans="1:27" x14ac:dyDescent="0.25">
      <c r="A357" s="34"/>
      <c r="B357" s="27">
        <f t="shared" si="46"/>
        <v>6</v>
      </c>
      <c r="C357" s="22">
        <v>1</v>
      </c>
      <c r="D357" s="22">
        <v>1</v>
      </c>
      <c r="E357" s="22">
        <v>1</v>
      </c>
      <c r="F357" s="22">
        <v>1</v>
      </c>
      <c r="G357" s="22">
        <v>1</v>
      </c>
      <c r="H357" s="22">
        <v>1</v>
      </c>
      <c r="I357" s="22">
        <v>1</v>
      </c>
      <c r="J357" s="22">
        <v>1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1</v>
      </c>
      <c r="Y357" s="22">
        <v>1</v>
      </c>
      <c r="Z357" s="22">
        <v>1</v>
      </c>
      <c r="AA357" s="28"/>
    </row>
    <row r="358" spans="1:27" x14ac:dyDescent="0.25">
      <c r="A358" s="34"/>
      <c r="B358" s="27">
        <f t="shared" si="46"/>
        <v>7</v>
      </c>
      <c r="C358" s="22">
        <v>1</v>
      </c>
      <c r="D358" s="22">
        <v>1</v>
      </c>
      <c r="E358" s="22">
        <v>1</v>
      </c>
      <c r="F358" s="22">
        <v>1</v>
      </c>
      <c r="G358" s="22">
        <v>1</v>
      </c>
      <c r="H358" s="22">
        <v>1</v>
      </c>
      <c r="I358" s="22">
        <v>1</v>
      </c>
      <c r="J358" s="22">
        <v>1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1</v>
      </c>
      <c r="V358" s="22">
        <v>1</v>
      </c>
      <c r="W358" s="22">
        <v>1</v>
      </c>
      <c r="X358" s="22">
        <v>1</v>
      </c>
      <c r="Y358" s="22">
        <v>1</v>
      </c>
      <c r="Z358" s="22">
        <v>1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0.5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82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0.05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f>C301</f>
        <v>105</v>
      </c>
      <c r="D377" s="67" t="s">
        <v>73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f>C302</f>
        <v>5.5E-2</v>
      </c>
      <c r="D378" s="67" t="s">
        <v>74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1</v>
      </c>
      <c r="D382" s="22">
        <v>1</v>
      </c>
      <c r="E382" s="22">
        <v>1</v>
      </c>
      <c r="F382" s="22">
        <v>1</v>
      </c>
      <c r="G382" s="22">
        <v>1</v>
      </c>
      <c r="H382" s="22">
        <v>1</v>
      </c>
      <c r="I382" s="22">
        <v>1</v>
      </c>
      <c r="J382" s="22">
        <v>1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1</v>
      </c>
      <c r="V382" s="22">
        <v>1</v>
      </c>
      <c r="W382" s="22">
        <v>1</v>
      </c>
      <c r="X382" s="22">
        <v>1</v>
      </c>
      <c r="Y382" s="22">
        <v>1</v>
      </c>
      <c r="Z382" s="22">
        <v>1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1</v>
      </c>
      <c r="D383" s="22">
        <v>1</v>
      </c>
      <c r="E383" s="22">
        <v>1</v>
      </c>
      <c r="F383" s="22">
        <v>1</v>
      </c>
      <c r="G383" s="22">
        <v>1</v>
      </c>
      <c r="H383" s="22">
        <v>1</v>
      </c>
      <c r="I383" s="22">
        <v>1</v>
      </c>
      <c r="J383" s="22">
        <v>1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1</v>
      </c>
      <c r="V383" s="22">
        <v>1</v>
      </c>
      <c r="W383" s="22">
        <v>1</v>
      </c>
      <c r="X383" s="22">
        <v>1</v>
      </c>
      <c r="Y383" s="22">
        <v>1</v>
      </c>
      <c r="Z383" s="22">
        <v>1</v>
      </c>
      <c r="AA383" s="28"/>
    </row>
    <row r="384" spans="1:27" x14ac:dyDescent="0.25">
      <c r="A384" s="34"/>
      <c r="B384" s="27">
        <f t="shared" si="49"/>
        <v>3</v>
      </c>
      <c r="C384" s="22">
        <v>1</v>
      </c>
      <c r="D384" s="22">
        <v>1</v>
      </c>
      <c r="E384" s="22">
        <v>1</v>
      </c>
      <c r="F384" s="22">
        <v>1</v>
      </c>
      <c r="G384" s="22">
        <v>1</v>
      </c>
      <c r="H384" s="22">
        <v>1</v>
      </c>
      <c r="I384" s="22">
        <v>1</v>
      </c>
      <c r="J384" s="22">
        <v>1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1</v>
      </c>
      <c r="W384" s="22">
        <v>1</v>
      </c>
      <c r="X384" s="22">
        <v>1</v>
      </c>
      <c r="Y384" s="22">
        <v>1</v>
      </c>
      <c r="Z384" s="22">
        <v>1</v>
      </c>
      <c r="AA384" s="28"/>
    </row>
    <row r="385" spans="1:27" x14ac:dyDescent="0.25">
      <c r="A385" s="34"/>
      <c r="B385" s="27">
        <f t="shared" si="49"/>
        <v>4</v>
      </c>
      <c r="C385" s="22">
        <v>1</v>
      </c>
      <c r="D385" s="22">
        <v>1</v>
      </c>
      <c r="E385" s="22">
        <v>1</v>
      </c>
      <c r="F385" s="22">
        <v>1</v>
      </c>
      <c r="G385" s="22">
        <v>1</v>
      </c>
      <c r="H385" s="22">
        <v>1</v>
      </c>
      <c r="I385" s="22">
        <v>1</v>
      </c>
      <c r="J385" s="22">
        <v>1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1</v>
      </c>
      <c r="W385" s="22">
        <v>1</v>
      </c>
      <c r="X385" s="22">
        <v>1</v>
      </c>
      <c r="Y385" s="22">
        <v>1</v>
      </c>
      <c r="Z385" s="22">
        <v>1</v>
      </c>
      <c r="AA385" s="28"/>
    </row>
    <row r="386" spans="1:27" x14ac:dyDescent="0.25">
      <c r="A386" s="34"/>
      <c r="B386" s="27">
        <f t="shared" si="49"/>
        <v>5</v>
      </c>
      <c r="C386" s="22">
        <v>1</v>
      </c>
      <c r="D386" s="22">
        <v>1</v>
      </c>
      <c r="E386" s="22">
        <v>1</v>
      </c>
      <c r="F386" s="22">
        <v>1</v>
      </c>
      <c r="G386" s="22">
        <v>1</v>
      </c>
      <c r="H386" s="22">
        <v>1</v>
      </c>
      <c r="I386" s="22">
        <v>1</v>
      </c>
      <c r="J386" s="22">
        <v>1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1</v>
      </c>
      <c r="W386" s="22">
        <v>1</v>
      </c>
      <c r="X386" s="22">
        <v>1</v>
      </c>
      <c r="Y386" s="22">
        <v>1</v>
      </c>
      <c r="Z386" s="22">
        <v>1</v>
      </c>
      <c r="AA386" s="28"/>
    </row>
    <row r="387" spans="1:27" x14ac:dyDescent="0.25">
      <c r="A387" s="34"/>
      <c r="B387" s="27">
        <f t="shared" si="49"/>
        <v>6</v>
      </c>
      <c r="C387" s="22">
        <v>1</v>
      </c>
      <c r="D387" s="22">
        <v>1</v>
      </c>
      <c r="E387" s="22">
        <v>1</v>
      </c>
      <c r="F387" s="22">
        <v>1</v>
      </c>
      <c r="G387" s="22">
        <v>1</v>
      </c>
      <c r="H387" s="22">
        <v>1</v>
      </c>
      <c r="I387" s="22">
        <v>1</v>
      </c>
      <c r="J387" s="22">
        <v>1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1</v>
      </c>
      <c r="W387" s="22">
        <v>1</v>
      </c>
      <c r="X387" s="22">
        <v>1</v>
      </c>
      <c r="Y387" s="22">
        <v>1</v>
      </c>
      <c r="Z387" s="22">
        <v>1</v>
      </c>
      <c r="AA387" s="28"/>
    </row>
    <row r="388" spans="1:27" x14ac:dyDescent="0.25">
      <c r="A388" s="34"/>
      <c r="B388" s="27">
        <f t="shared" si="49"/>
        <v>7</v>
      </c>
      <c r="C388" s="22">
        <v>1</v>
      </c>
      <c r="D388" s="22">
        <v>1</v>
      </c>
      <c r="E388" s="22">
        <v>1</v>
      </c>
      <c r="F388" s="22">
        <v>1</v>
      </c>
      <c r="G388" s="22">
        <v>1</v>
      </c>
      <c r="H388" s="22">
        <v>1</v>
      </c>
      <c r="I388" s="22">
        <v>1</v>
      </c>
      <c r="J388" s="22">
        <v>1</v>
      </c>
      <c r="K388" s="22">
        <v>1</v>
      </c>
      <c r="L388" s="22">
        <v>1</v>
      </c>
      <c r="M388" s="22">
        <v>1</v>
      </c>
      <c r="N388" s="22">
        <v>1</v>
      </c>
      <c r="O388" s="22">
        <v>1</v>
      </c>
      <c r="P388" s="22">
        <v>1</v>
      </c>
      <c r="Q388" s="22">
        <v>1</v>
      </c>
      <c r="R388" s="22">
        <v>1</v>
      </c>
      <c r="S388" s="22">
        <v>1</v>
      </c>
      <c r="T388" s="22">
        <v>1</v>
      </c>
      <c r="U388" s="22">
        <v>1</v>
      </c>
      <c r="V388" s="22">
        <v>1</v>
      </c>
      <c r="W388" s="22">
        <v>1</v>
      </c>
      <c r="X388" s="22">
        <v>1</v>
      </c>
      <c r="Y388" s="22">
        <v>1</v>
      </c>
      <c r="Z388" s="22">
        <v>1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0.5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1</v>
      </c>
      <c r="D405" s="22">
        <v>1</v>
      </c>
      <c r="E405" s="22">
        <v>1</v>
      </c>
      <c r="F405" s="22">
        <v>1</v>
      </c>
      <c r="G405" s="22">
        <v>1</v>
      </c>
      <c r="H405" s="22">
        <v>1</v>
      </c>
      <c r="I405" s="22">
        <v>1</v>
      </c>
      <c r="J405" s="22">
        <v>1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1</v>
      </c>
      <c r="Y405" s="22">
        <v>1</v>
      </c>
      <c r="Z405" s="22">
        <v>1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1</v>
      </c>
      <c r="D406" s="22">
        <v>1</v>
      </c>
      <c r="E406" s="22">
        <v>1</v>
      </c>
      <c r="F406" s="22">
        <v>1</v>
      </c>
      <c r="G406" s="22">
        <v>1</v>
      </c>
      <c r="H406" s="22">
        <v>1</v>
      </c>
      <c r="I406" s="22">
        <v>1</v>
      </c>
      <c r="J406" s="22">
        <v>1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1</v>
      </c>
      <c r="Y406" s="22">
        <v>1</v>
      </c>
      <c r="Z406" s="22">
        <v>1</v>
      </c>
      <c r="AA406" s="28"/>
    </row>
    <row r="407" spans="1:27" x14ac:dyDescent="0.25">
      <c r="A407" s="34"/>
      <c r="B407" s="27">
        <f t="shared" si="52"/>
        <v>3</v>
      </c>
      <c r="C407" s="22">
        <v>1</v>
      </c>
      <c r="D407" s="22">
        <v>1</v>
      </c>
      <c r="E407" s="22">
        <v>1</v>
      </c>
      <c r="F407" s="22">
        <v>1</v>
      </c>
      <c r="G407" s="22">
        <v>1</v>
      </c>
      <c r="H407" s="22">
        <v>1</v>
      </c>
      <c r="I407" s="22">
        <v>1</v>
      </c>
      <c r="J407" s="22">
        <v>1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1</v>
      </c>
      <c r="Y407" s="22">
        <v>1</v>
      </c>
      <c r="Z407" s="22">
        <v>1</v>
      </c>
      <c r="AA407" s="28"/>
    </row>
    <row r="408" spans="1:27" x14ac:dyDescent="0.25">
      <c r="A408" s="34"/>
      <c r="B408" s="27">
        <f t="shared" si="52"/>
        <v>4</v>
      </c>
      <c r="C408" s="22">
        <v>1</v>
      </c>
      <c r="D408" s="22">
        <v>1</v>
      </c>
      <c r="E408" s="22">
        <v>1</v>
      </c>
      <c r="F408" s="22">
        <v>1</v>
      </c>
      <c r="G408" s="22">
        <v>1</v>
      </c>
      <c r="H408" s="22">
        <v>1</v>
      </c>
      <c r="I408" s="22">
        <v>1</v>
      </c>
      <c r="J408" s="22">
        <v>1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1</v>
      </c>
      <c r="Y408" s="22">
        <v>1</v>
      </c>
      <c r="Z408" s="22">
        <v>1</v>
      </c>
      <c r="AA408" s="28"/>
    </row>
    <row r="409" spans="1:27" x14ac:dyDescent="0.25">
      <c r="A409" s="34"/>
      <c r="B409" s="27">
        <f t="shared" si="52"/>
        <v>5</v>
      </c>
      <c r="C409" s="22">
        <v>1</v>
      </c>
      <c r="D409" s="22">
        <v>1</v>
      </c>
      <c r="E409" s="22">
        <v>1</v>
      </c>
      <c r="F409" s="22">
        <v>1</v>
      </c>
      <c r="G409" s="22">
        <v>1</v>
      </c>
      <c r="H409" s="22">
        <v>1</v>
      </c>
      <c r="I409" s="22">
        <v>1</v>
      </c>
      <c r="J409" s="22">
        <v>1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1</v>
      </c>
      <c r="Y409" s="22">
        <v>1</v>
      </c>
      <c r="Z409" s="22">
        <v>1</v>
      </c>
      <c r="AA409" s="28"/>
    </row>
    <row r="410" spans="1:27" x14ac:dyDescent="0.25">
      <c r="A410" s="34"/>
      <c r="B410" s="27">
        <f t="shared" si="52"/>
        <v>6</v>
      </c>
      <c r="C410" s="22">
        <v>1</v>
      </c>
      <c r="D410" s="22">
        <v>1</v>
      </c>
      <c r="E410" s="22">
        <v>1</v>
      </c>
      <c r="F410" s="22">
        <v>1</v>
      </c>
      <c r="G410" s="22">
        <v>1</v>
      </c>
      <c r="H410" s="22">
        <v>1</v>
      </c>
      <c r="I410" s="22">
        <v>1</v>
      </c>
      <c r="J410" s="22">
        <v>1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1</v>
      </c>
      <c r="Y410" s="22">
        <v>1</v>
      </c>
      <c r="Z410" s="22">
        <v>1</v>
      </c>
      <c r="AA410" s="28"/>
    </row>
    <row r="411" spans="1:27" x14ac:dyDescent="0.25">
      <c r="A411" s="34"/>
      <c r="B411" s="27">
        <f t="shared" si="52"/>
        <v>7</v>
      </c>
      <c r="C411" s="22">
        <v>1</v>
      </c>
      <c r="D411" s="22">
        <v>1</v>
      </c>
      <c r="E411" s="22">
        <v>1</v>
      </c>
      <c r="F411" s="22">
        <v>1</v>
      </c>
      <c r="G411" s="22">
        <v>1</v>
      </c>
      <c r="H411" s="22">
        <v>1</v>
      </c>
      <c r="I411" s="22">
        <v>1</v>
      </c>
      <c r="J411" s="22">
        <v>1</v>
      </c>
      <c r="K411" s="22">
        <v>1</v>
      </c>
      <c r="L411" s="22">
        <v>1</v>
      </c>
      <c r="M411" s="22">
        <v>1</v>
      </c>
      <c r="N411" s="22">
        <v>1</v>
      </c>
      <c r="O411" s="22">
        <v>1</v>
      </c>
      <c r="P411" s="22">
        <v>1</v>
      </c>
      <c r="Q411" s="22">
        <v>1</v>
      </c>
      <c r="R411" s="22">
        <v>1</v>
      </c>
      <c r="S411" s="22">
        <v>1</v>
      </c>
      <c r="T411" s="22">
        <v>1</v>
      </c>
      <c r="U411" s="22">
        <v>1</v>
      </c>
      <c r="V411" s="22">
        <v>1</v>
      </c>
      <c r="W411" s="22">
        <v>1</v>
      </c>
      <c r="X411" s="22">
        <v>1</v>
      </c>
      <c r="Y411" s="22">
        <v>1</v>
      </c>
      <c r="Z411" s="22">
        <v>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0.5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1</v>
      </c>
      <c r="D428" s="22">
        <v>1</v>
      </c>
      <c r="E428" s="22">
        <v>1</v>
      </c>
      <c r="F428" s="22">
        <v>1</v>
      </c>
      <c r="G428" s="22">
        <v>1</v>
      </c>
      <c r="H428" s="22">
        <v>1</v>
      </c>
      <c r="I428" s="22">
        <v>1</v>
      </c>
      <c r="J428" s="22">
        <v>1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1</v>
      </c>
      <c r="Y428" s="22">
        <v>1</v>
      </c>
      <c r="Z428" s="22">
        <v>1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1</v>
      </c>
      <c r="D429" s="22">
        <v>1</v>
      </c>
      <c r="E429" s="22">
        <v>1</v>
      </c>
      <c r="F429" s="22">
        <v>1</v>
      </c>
      <c r="G429" s="22">
        <v>1</v>
      </c>
      <c r="H429" s="22">
        <v>1</v>
      </c>
      <c r="I429" s="22">
        <v>1</v>
      </c>
      <c r="J429" s="22">
        <v>1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1</v>
      </c>
      <c r="Y429" s="22">
        <v>1</v>
      </c>
      <c r="Z429" s="22">
        <v>1</v>
      </c>
      <c r="AA429" s="28"/>
    </row>
    <row r="430" spans="1:27" x14ac:dyDescent="0.25">
      <c r="A430" s="34"/>
      <c r="B430" s="27">
        <f t="shared" si="55"/>
        <v>3</v>
      </c>
      <c r="C430" s="22">
        <v>1</v>
      </c>
      <c r="D430" s="22">
        <v>1</v>
      </c>
      <c r="E430" s="22">
        <v>1</v>
      </c>
      <c r="F430" s="22">
        <v>1</v>
      </c>
      <c r="G430" s="22">
        <v>1</v>
      </c>
      <c r="H430" s="22">
        <v>1</v>
      </c>
      <c r="I430" s="22">
        <v>1</v>
      </c>
      <c r="J430" s="22">
        <v>1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1</v>
      </c>
      <c r="Y430" s="22">
        <v>1</v>
      </c>
      <c r="Z430" s="22">
        <v>1</v>
      </c>
      <c r="AA430" s="28"/>
    </row>
    <row r="431" spans="1:27" x14ac:dyDescent="0.25">
      <c r="A431" s="34"/>
      <c r="B431" s="27">
        <f t="shared" si="55"/>
        <v>4</v>
      </c>
      <c r="C431" s="22">
        <v>1</v>
      </c>
      <c r="D431" s="22">
        <v>1</v>
      </c>
      <c r="E431" s="22">
        <v>1</v>
      </c>
      <c r="F431" s="22">
        <v>1</v>
      </c>
      <c r="G431" s="22">
        <v>1</v>
      </c>
      <c r="H431" s="22">
        <v>1</v>
      </c>
      <c r="I431" s="22">
        <v>1</v>
      </c>
      <c r="J431" s="22">
        <v>1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1</v>
      </c>
      <c r="Y431" s="22">
        <v>1</v>
      </c>
      <c r="Z431" s="22">
        <v>1</v>
      </c>
      <c r="AA431" s="28"/>
    </row>
    <row r="432" spans="1:27" x14ac:dyDescent="0.25">
      <c r="A432" s="34"/>
      <c r="B432" s="27">
        <f t="shared" si="55"/>
        <v>5</v>
      </c>
      <c r="C432" s="22">
        <v>1</v>
      </c>
      <c r="D432" s="22">
        <v>1</v>
      </c>
      <c r="E432" s="22">
        <v>1</v>
      </c>
      <c r="F432" s="22">
        <v>1</v>
      </c>
      <c r="G432" s="22">
        <v>1</v>
      </c>
      <c r="H432" s="22">
        <v>1</v>
      </c>
      <c r="I432" s="22">
        <v>1</v>
      </c>
      <c r="J432" s="22">
        <v>1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1</v>
      </c>
      <c r="Y432" s="22">
        <v>1</v>
      </c>
      <c r="Z432" s="22">
        <v>1</v>
      </c>
      <c r="AA432" s="28"/>
    </row>
    <row r="433" spans="1:27" x14ac:dyDescent="0.25">
      <c r="A433" s="34"/>
      <c r="B433" s="27">
        <f t="shared" si="55"/>
        <v>6</v>
      </c>
      <c r="C433" s="22">
        <v>1</v>
      </c>
      <c r="D433" s="22">
        <v>1</v>
      </c>
      <c r="E433" s="22">
        <v>1</v>
      </c>
      <c r="F433" s="22">
        <v>1</v>
      </c>
      <c r="G433" s="22">
        <v>1</v>
      </c>
      <c r="H433" s="22">
        <v>1</v>
      </c>
      <c r="I433" s="22">
        <v>1</v>
      </c>
      <c r="J433" s="22">
        <v>1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1</v>
      </c>
      <c r="Y433" s="22">
        <v>1</v>
      </c>
      <c r="Z433" s="22">
        <v>1</v>
      </c>
      <c r="AA433" s="28"/>
    </row>
    <row r="434" spans="1:27" x14ac:dyDescent="0.25">
      <c r="A434" s="34"/>
      <c r="B434" s="27">
        <f t="shared" si="55"/>
        <v>7</v>
      </c>
      <c r="C434" s="22">
        <v>1</v>
      </c>
      <c r="D434" s="22">
        <v>1</v>
      </c>
      <c r="E434" s="22">
        <v>1</v>
      </c>
      <c r="F434" s="22">
        <v>1</v>
      </c>
      <c r="G434" s="22">
        <v>1</v>
      </c>
      <c r="H434" s="22">
        <v>1</v>
      </c>
      <c r="I434" s="22">
        <v>1</v>
      </c>
      <c r="J434" s="22">
        <v>1</v>
      </c>
      <c r="K434" s="22">
        <v>1</v>
      </c>
      <c r="L434" s="22">
        <v>1</v>
      </c>
      <c r="M434" s="22">
        <v>1</v>
      </c>
      <c r="N434" s="22">
        <v>1</v>
      </c>
      <c r="O434" s="22">
        <v>1</v>
      </c>
      <c r="P434" s="22">
        <v>1</v>
      </c>
      <c r="Q434" s="22">
        <v>1</v>
      </c>
      <c r="R434" s="22">
        <v>1</v>
      </c>
      <c r="S434" s="22">
        <v>1</v>
      </c>
      <c r="T434" s="22">
        <v>1</v>
      </c>
      <c r="U434" s="22">
        <v>1</v>
      </c>
      <c r="V434" s="22">
        <v>1</v>
      </c>
      <c r="W434" s="22">
        <v>1</v>
      </c>
      <c r="X434" s="22">
        <v>1</v>
      </c>
      <c r="Y434" s="22">
        <v>1</v>
      </c>
      <c r="Z434" s="22">
        <v>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0.5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109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0.05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1</v>
      </c>
      <c r="D458" s="22">
        <v>1</v>
      </c>
      <c r="E458" s="22">
        <v>1</v>
      </c>
      <c r="F458" s="22">
        <v>1</v>
      </c>
      <c r="G458" s="22">
        <v>1</v>
      </c>
      <c r="H458" s="22">
        <v>1</v>
      </c>
      <c r="I458" s="22">
        <v>1</v>
      </c>
      <c r="J458" s="22">
        <v>1</v>
      </c>
      <c r="K458" s="22">
        <v>1</v>
      </c>
      <c r="L458" s="22">
        <v>1</v>
      </c>
      <c r="M458" s="22">
        <v>1</v>
      </c>
      <c r="N458" s="22">
        <v>1</v>
      </c>
      <c r="O458" s="22">
        <v>1</v>
      </c>
      <c r="P458" s="22">
        <v>1</v>
      </c>
      <c r="Q458" s="22">
        <v>1</v>
      </c>
      <c r="R458" s="22">
        <v>1</v>
      </c>
      <c r="S458" s="22">
        <v>1</v>
      </c>
      <c r="T458" s="22">
        <v>1</v>
      </c>
      <c r="U458" s="22">
        <v>1</v>
      </c>
      <c r="V458" s="22">
        <v>1</v>
      </c>
      <c r="W458" s="22">
        <v>1</v>
      </c>
      <c r="X458" s="22">
        <v>1</v>
      </c>
      <c r="Y458" s="22">
        <v>1</v>
      </c>
      <c r="Z458" s="22">
        <v>1</v>
      </c>
      <c r="AA458" s="28"/>
    </row>
    <row r="459" spans="1:27" x14ac:dyDescent="0.25">
      <c r="A459" s="34"/>
      <c r="B459" s="27">
        <f t="shared" ref="B459:B464" si="58">B458+1</f>
        <v>2</v>
      </c>
      <c r="C459" s="22">
        <v>1</v>
      </c>
      <c r="D459" s="22">
        <v>1</v>
      </c>
      <c r="E459" s="22">
        <v>1</v>
      </c>
      <c r="F459" s="22">
        <v>1</v>
      </c>
      <c r="G459" s="22">
        <v>1</v>
      </c>
      <c r="H459" s="22">
        <v>1</v>
      </c>
      <c r="I459" s="22">
        <v>1</v>
      </c>
      <c r="J459" s="22">
        <v>1</v>
      </c>
      <c r="K459" s="22">
        <v>1</v>
      </c>
      <c r="L459" s="22">
        <v>1</v>
      </c>
      <c r="M459" s="22">
        <v>1</v>
      </c>
      <c r="N459" s="22">
        <v>1</v>
      </c>
      <c r="O459" s="22">
        <v>1</v>
      </c>
      <c r="P459" s="22">
        <v>1</v>
      </c>
      <c r="Q459" s="22">
        <v>1</v>
      </c>
      <c r="R459" s="22">
        <v>1</v>
      </c>
      <c r="S459" s="22">
        <v>1</v>
      </c>
      <c r="T459" s="22">
        <v>1</v>
      </c>
      <c r="U459" s="22">
        <v>1</v>
      </c>
      <c r="V459" s="22">
        <v>1</v>
      </c>
      <c r="W459" s="22">
        <v>1</v>
      </c>
      <c r="X459" s="22">
        <v>1</v>
      </c>
      <c r="Y459" s="22">
        <v>1</v>
      </c>
      <c r="Z459" s="22">
        <v>1</v>
      </c>
      <c r="AA459" s="28"/>
    </row>
    <row r="460" spans="1:27" x14ac:dyDescent="0.25">
      <c r="A460" s="34"/>
      <c r="B460" s="27">
        <f t="shared" si="58"/>
        <v>3</v>
      </c>
      <c r="C460" s="22">
        <v>1</v>
      </c>
      <c r="D460" s="22">
        <v>1</v>
      </c>
      <c r="E460" s="22">
        <v>1</v>
      </c>
      <c r="F460" s="22">
        <v>1</v>
      </c>
      <c r="G460" s="22">
        <v>1</v>
      </c>
      <c r="H460" s="22">
        <v>1</v>
      </c>
      <c r="I460" s="22">
        <v>1</v>
      </c>
      <c r="J460" s="22">
        <v>1</v>
      </c>
      <c r="K460" s="22">
        <v>1</v>
      </c>
      <c r="L460" s="22">
        <v>1</v>
      </c>
      <c r="M460" s="22">
        <v>1</v>
      </c>
      <c r="N460" s="22">
        <v>1</v>
      </c>
      <c r="O460" s="22">
        <v>1</v>
      </c>
      <c r="P460" s="22">
        <v>1</v>
      </c>
      <c r="Q460" s="22">
        <v>1</v>
      </c>
      <c r="R460" s="22">
        <v>1</v>
      </c>
      <c r="S460" s="22">
        <v>1</v>
      </c>
      <c r="T460" s="22">
        <v>1</v>
      </c>
      <c r="U460" s="22">
        <v>1</v>
      </c>
      <c r="V460" s="22">
        <v>1</v>
      </c>
      <c r="W460" s="22">
        <v>1</v>
      </c>
      <c r="X460" s="22">
        <v>1</v>
      </c>
      <c r="Y460" s="22">
        <v>1</v>
      </c>
      <c r="Z460" s="22">
        <v>1</v>
      </c>
      <c r="AA460" s="28"/>
    </row>
    <row r="461" spans="1:27" x14ac:dyDescent="0.25">
      <c r="A461" s="34"/>
      <c r="B461" s="27">
        <f t="shared" si="58"/>
        <v>4</v>
      </c>
      <c r="C461" s="22">
        <v>1</v>
      </c>
      <c r="D461" s="22">
        <v>1</v>
      </c>
      <c r="E461" s="22">
        <v>1</v>
      </c>
      <c r="F461" s="22">
        <v>1</v>
      </c>
      <c r="G461" s="22">
        <v>1</v>
      </c>
      <c r="H461" s="22">
        <v>1</v>
      </c>
      <c r="I461" s="22">
        <v>1</v>
      </c>
      <c r="J461" s="22">
        <v>1</v>
      </c>
      <c r="K461" s="22">
        <v>1</v>
      </c>
      <c r="L461" s="22">
        <v>1</v>
      </c>
      <c r="M461" s="22">
        <v>1</v>
      </c>
      <c r="N461" s="22">
        <v>1</v>
      </c>
      <c r="O461" s="22">
        <v>1</v>
      </c>
      <c r="P461" s="22">
        <v>1</v>
      </c>
      <c r="Q461" s="22">
        <v>1</v>
      </c>
      <c r="R461" s="22">
        <v>1</v>
      </c>
      <c r="S461" s="22">
        <v>1</v>
      </c>
      <c r="T461" s="22">
        <v>1</v>
      </c>
      <c r="U461" s="22">
        <v>1</v>
      </c>
      <c r="V461" s="22">
        <v>1</v>
      </c>
      <c r="W461" s="22">
        <v>1</v>
      </c>
      <c r="X461" s="22">
        <v>1</v>
      </c>
      <c r="Y461" s="22">
        <v>1</v>
      </c>
      <c r="Z461" s="22">
        <v>1</v>
      </c>
      <c r="AA461" s="28"/>
    </row>
    <row r="462" spans="1:27" x14ac:dyDescent="0.25">
      <c r="A462" s="34"/>
      <c r="B462" s="27">
        <f t="shared" si="58"/>
        <v>5</v>
      </c>
      <c r="C462" s="22">
        <v>1</v>
      </c>
      <c r="D462" s="22">
        <v>1</v>
      </c>
      <c r="E462" s="22">
        <v>1</v>
      </c>
      <c r="F462" s="22">
        <v>1</v>
      </c>
      <c r="G462" s="22">
        <v>1</v>
      </c>
      <c r="H462" s="22">
        <v>1</v>
      </c>
      <c r="I462" s="22">
        <v>1</v>
      </c>
      <c r="J462" s="22">
        <v>1</v>
      </c>
      <c r="K462" s="22">
        <v>1</v>
      </c>
      <c r="L462" s="22">
        <v>1</v>
      </c>
      <c r="M462" s="22">
        <v>1</v>
      </c>
      <c r="N462" s="22">
        <v>1</v>
      </c>
      <c r="O462" s="22">
        <v>1</v>
      </c>
      <c r="P462" s="22">
        <v>1</v>
      </c>
      <c r="Q462" s="22">
        <v>1</v>
      </c>
      <c r="R462" s="22">
        <v>1</v>
      </c>
      <c r="S462" s="22">
        <v>1</v>
      </c>
      <c r="T462" s="22">
        <v>1</v>
      </c>
      <c r="U462" s="22">
        <v>1</v>
      </c>
      <c r="V462" s="22">
        <v>1</v>
      </c>
      <c r="W462" s="22">
        <v>1</v>
      </c>
      <c r="X462" s="22">
        <v>1</v>
      </c>
      <c r="Y462" s="22">
        <v>1</v>
      </c>
      <c r="Z462" s="22">
        <v>1</v>
      </c>
      <c r="AA462" s="28"/>
    </row>
    <row r="463" spans="1:27" x14ac:dyDescent="0.25">
      <c r="A463" s="34"/>
      <c r="B463" s="27">
        <f t="shared" si="58"/>
        <v>6</v>
      </c>
      <c r="C463" s="22">
        <v>1</v>
      </c>
      <c r="D463" s="22">
        <v>1</v>
      </c>
      <c r="E463" s="22">
        <v>1</v>
      </c>
      <c r="F463" s="22">
        <v>1</v>
      </c>
      <c r="G463" s="22">
        <v>1</v>
      </c>
      <c r="H463" s="22">
        <v>1</v>
      </c>
      <c r="I463" s="22">
        <v>1</v>
      </c>
      <c r="J463" s="22">
        <v>1</v>
      </c>
      <c r="K463" s="22">
        <v>1</v>
      </c>
      <c r="L463" s="22">
        <v>1</v>
      </c>
      <c r="M463" s="22">
        <v>1</v>
      </c>
      <c r="N463" s="22">
        <v>1</v>
      </c>
      <c r="O463" s="22">
        <v>1</v>
      </c>
      <c r="P463" s="22">
        <v>1</v>
      </c>
      <c r="Q463" s="22">
        <v>1</v>
      </c>
      <c r="R463" s="22">
        <v>1</v>
      </c>
      <c r="S463" s="22">
        <v>1</v>
      </c>
      <c r="T463" s="22">
        <v>1</v>
      </c>
      <c r="U463" s="22">
        <v>1</v>
      </c>
      <c r="V463" s="22">
        <v>1</v>
      </c>
      <c r="W463" s="22">
        <v>1</v>
      </c>
      <c r="X463" s="22">
        <v>1</v>
      </c>
      <c r="Y463" s="22">
        <v>1</v>
      </c>
      <c r="Z463" s="22">
        <v>1</v>
      </c>
      <c r="AA463" s="28"/>
    </row>
    <row r="464" spans="1:27" x14ac:dyDescent="0.25">
      <c r="A464" s="34"/>
      <c r="B464" s="27">
        <f t="shared" si="58"/>
        <v>7</v>
      </c>
      <c r="C464" s="22">
        <v>1</v>
      </c>
      <c r="D464" s="22">
        <v>1</v>
      </c>
      <c r="E464" s="22">
        <v>1</v>
      </c>
      <c r="F464" s="22">
        <v>1</v>
      </c>
      <c r="G464" s="22">
        <v>1</v>
      </c>
      <c r="H464" s="22">
        <v>1</v>
      </c>
      <c r="I464" s="22">
        <v>1</v>
      </c>
      <c r="J464" s="22">
        <v>1</v>
      </c>
      <c r="K464" s="22">
        <v>1</v>
      </c>
      <c r="L464" s="22">
        <v>1</v>
      </c>
      <c r="M464" s="22">
        <v>1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1</v>
      </c>
      <c r="T464" s="22">
        <v>1</v>
      </c>
      <c r="U464" s="22">
        <v>1</v>
      </c>
      <c r="V464" s="22">
        <v>1</v>
      </c>
      <c r="W464" s="22">
        <v>1</v>
      </c>
      <c r="X464" s="22">
        <v>1</v>
      </c>
      <c r="Y464" s="22">
        <v>1</v>
      </c>
      <c r="Z464" s="22">
        <v>1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0.5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1</v>
      </c>
      <c r="D481" s="22">
        <v>1</v>
      </c>
      <c r="E481" s="22">
        <v>1</v>
      </c>
      <c r="F481" s="22">
        <v>1</v>
      </c>
      <c r="G481" s="22">
        <v>1</v>
      </c>
      <c r="H481" s="22">
        <v>1</v>
      </c>
      <c r="I481" s="22">
        <v>1</v>
      </c>
      <c r="J481" s="22">
        <v>1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1</v>
      </c>
      <c r="V481" s="22">
        <v>1</v>
      </c>
      <c r="W481" s="22">
        <v>1</v>
      </c>
      <c r="X481" s="22">
        <v>1</v>
      </c>
      <c r="Y481" s="22">
        <v>1</v>
      </c>
      <c r="Z481" s="22">
        <v>1</v>
      </c>
      <c r="AA481" s="28"/>
    </row>
    <row r="482" spans="1:27" x14ac:dyDescent="0.25">
      <c r="A482" s="34"/>
      <c r="B482" s="27">
        <f t="shared" ref="B482:B487" si="61">B481+1</f>
        <v>2</v>
      </c>
      <c r="C482" s="22">
        <v>1</v>
      </c>
      <c r="D482" s="22">
        <v>1</v>
      </c>
      <c r="E482" s="22">
        <v>1</v>
      </c>
      <c r="F482" s="22">
        <v>1</v>
      </c>
      <c r="G482" s="22">
        <v>1</v>
      </c>
      <c r="H482" s="22">
        <v>1</v>
      </c>
      <c r="I482" s="22">
        <v>1</v>
      </c>
      <c r="J482" s="22">
        <v>1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1</v>
      </c>
      <c r="V482" s="22">
        <v>1</v>
      </c>
      <c r="W482" s="22">
        <v>1</v>
      </c>
      <c r="X482" s="22">
        <v>1</v>
      </c>
      <c r="Y482" s="22">
        <v>1</v>
      </c>
      <c r="Z482" s="22">
        <v>1</v>
      </c>
      <c r="AA482" s="28"/>
    </row>
    <row r="483" spans="1:27" x14ac:dyDescent="0.25">
      <c r="A483" s="34"/>
      <c r="B483" s="27">
        <f t="shared" si="61"/>
        <v>3</v>
      </c>
      <c r="C483" s="22">
        <v>1</v>
      </c>
      <c r="D483" s="22">
        <v>1</v>
      </c>
      <c r="E483" s="22">
        <v>1</v>
      </c>
      <c r="F483" s="22">
        <v>1</v>
      </c>
      <c r="G483" s="22">
        <v>1</v>
      </c>
      <c r="H483" s="22">
        <v>1</v>
      </c>
      <c r="I483" s="22">
        <v>1</v>
      </c>
      <c r="J483" s="22">
        <v>1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1</v>
      </c>
      <c r="V483" s="22">
        <v>1</v>
      </c>
      <c r="W483" s="22">
        <v>1</v>
      </c>
      <c r="X483" s="22">
        <v>1</v>
      </c>
      <c r="Y483" s="22">
        <v>1</v>
      </c>
      <c r="Z483" s="22">
        <v>1</v>
      </c>
      <c r="AA483" s="28"/>
    </row>
    <row r="484" spans="1:27" x14ac:dyDescent="0.25">
      <c r="A484" s="34"/>
      <c r="B484" s="27">
        <f t="shared" si="61"/>
        <v>4</v>
      </c>
      <c r="C484" s="22">
        <v>1</v>
      </c>
      <c r="D484" s="22">
        <v>1</v>
      </c>
      <c r="E484" s="22">
        <v>1</v>
      </c>
      <c r="F484" s="22">
        <v>1</v>
      </c>
      <c r="G484" s="22">
        <v>1</v>
      </c>
      <c r="H484" s="22">
        <v>1</v>
      </c>
      <c r="I484" s="22">
        <v>1</v>
      </c>
      <c r="J484" s="22">
        <v>1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1</v>
      </c>
      <c r="V484" s="22">
        <v>1</v>
      </c>
      <c r="W484" s="22">
        <v>1</v>
      </c>
      <c r="X484" s="22">
        <v>1</v>
      </c>
      <c r="Y484" s="22">
        <v>1</v>
      </c>
      <c r="Z484" s="22">
        <v>1</v>
      </c>
      <c r="AA484" s="28"/>
    </row>
    <row r="485" spans="1:27" x14ac:dyDescent="0.25">
      <c r="A485" s="34"/>
      <c r="B485" s="27">
        <f t="shared" si="61"/>
        <v>5</v>
      </c>
      <c r="C485" s="22">
        <v>1</v>
      </c>
      <c r="D485" s="22">
        <v>1</v>
      </c>
      <c r="E485" s="22">
        <v>1</v>
      </c>
      <c r="F485" s="22">
        <v>1</v>
      </c>
      <c r="G485" s="22">
        <v>1</v>
      </c>
      <c r="H485" s="22">
        <v>1</v>
      </c>
      <c r="I485" s="22">
        <v>1</v>
      </c>
      <c r="J485" s="22">
        <v>1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1</v>
      </c>
      <c r="V485" s="22">
        <v>1</v>
      </c>
      <c r="W485" s="22">
        <v>1</v>
      </c>
      <c r="X485" s="22">
        <v>1</v>
      </c>
      <c r="Y485" s="22">
        <v>1</v>
      </c>
      <c r="Z485" s="22">
        <v>1</v>
      </c>
      <c r="AA485" s="28"/>
    </row>
    <row r="486" spans="1:27" x14ac:dyDescent="0.25">
      <c r="A486" s="34"/>
      <c r="B486" s="27">
        <f t="shared" si="61"/>
        <v>6</v>
      </c>
      <c r="C486" s="22">
        <v>1</v>
      </c>
      <c r="D486" s="22">
        <v>1</v>
      </c>
      <c r="E486" s="22">
        <v>1</v>
      </c>
      <c r="F486" s="22">
        <v>1</v>
      </c>
      <c r="G486" s="22">
        <v>1</v>
      </c>
      <c r="H486" s="22">
        <v>1</v>
      </c>
      <c r="I486" s="22">
        <v>1</v>
      </c>
      <c r="J486" s="22">
        <v>1</v>
      </c>
      <c r="K486" s="22">
        <v>1</v>
      </c>
      <c r="L486" s="22">
        <v>1</v>
      </c>
      <c r="M486" s="22">
        <v>1</v>
      </c>
      <c r="N486" s="22">
        <v>1</v>
      </c>
      <c r="O486" s="22">
        <v>1</v>
      </c>
      <c r="P486" s="22">
        <v>1</v>
      </c>
      <c r="Q486" s="22">
        <v>1</v>
      </c>
      <c r="R486" s="22">
        <v>1</v>
      </c>
      <c r="S486" s="22">
        <v>1</v>
      </c>
      <c r="T486" s="22">
        <v>1</v>
      </c>
      <c r="U486" s="22">
        <v>1</v>
      </c>
      <c r="V486" s="22">
        <v>1</v>
      </c>
      <c r="W486" s="22">
        <v>1</v>
      </c>
      <c r="X486" s="22">
        <v>1</v>
      </c>
      <c r="Y486" s="22">
        <v>1</v>
      </c>
      <c r="Z486" s="22">
        <v>1</v>
      </c>
      <c r="AA486" s="28"/>
    </row>
    <row r="487" spans="1:27" x14ac:dyDescent="0.25">
      <c r="A487" s="34"/>
      <c r="B487" s="27">
        <f t="shared" si="61"/>
        <v>7</v>
      </c>
      <c r="C487" s="22">
        <v>1</v>
      </c>
      <c r="D487" s="22">
        <v>1</v>
      </c>
      <c r="E487" s="22">
        <v>1</v>
      </c>
      <c r="F487" s="22">
        <v>1</v>
      </c>
      <c r="G487" s="22">
        <v>1</v>
      </c>
      <c r="H487" s="22">
        <v>1</v>
      </c>
      <c r="I487" s="22">
        <v>1</v>
      </c>
      <c r="J487" s="22">
        <v>1</v>
      </c>
      <c r="K487" s="22">
        <v>1</v>
      </c>
      <c r="L487" s="22">
        <v>1</v>
      </c>
      <c r="M487" s="22">
        <v>1</v>
      </c>
      <c r="N487" s="22">
        <v>1</v>
      </c>
      <c r="O487" s="22">
        <v>1</v>
      </c>
      <c r="P487" s="22">
        <v>1</v>
      </c>
      <c r="Q487" s="22">
        <v>1</v>
      </c>
      <c r="R487" s="22">
        <v>1</v>
      </c>
      <c r="S487" s="22">
        <v>1</v>
      </c>
      <c r="T487" s="22">
        <v>1</v>
      </c>
      <c r="U487" s="22">
        <v>1</v>
      </c>
      <c r="V487" s="22">
        <v>1</v>
      </c>
      <c r="W487" s="22">
        <v>1</v>
      </c>
      <c r="X487" s="22">
        <v>1</v>
      </c>
      <c r="Y487" s="22">
        <v>1</v>
      </c>
      <c r="Z487" s="22">
        <v>1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0.5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1</v>
      </c>
      <c r="D504" s="22">
        <v>1</v>
      </c>
      <c r="E504" s="22">
        <v>1</v>
      </c>
      <c r="F504" s="22">
        <v>1</v>
      </c>
      <c r="G504" s="22">
        <v>1</v>
      </c>
      <c r="H504" s="22">
        <v>1</v>
      </c>
      <c r="I504" s="22">
        <v>1</v>
      </c>
      <c r="J504" s="22">
        <v>1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1</v>
      </c>
      <c r="V504" s="22">
        <v>1</v>
      </c>
      <c r="W504" s="22">
        <v>1</v>
      </c>
      <c r="X504" s="22">
        <v>1</v>
      </c>
      <c r="Y504" s="22">
        <v>1</v>
      </c>
      <c r="Z504" s="22">
        <v>1</v>
      </c>
      <c r="AA504" s="28"/>
    </row>
    <row r="505" spans="1:27" x14ac:dyDescent="0.25">
      <c r="A505" s="34"/>
      <c r="B505" s="27">
        <f t="shared" ref="B505:B510" si="64">B504+1</f>
        <v>2</v>
      </c>
      <c r="C505" s="22">
        <v>1</v>
      </c>
      <c r="D505" s="22">
        <v>1</v>
      </c>
      <c r="E505" s="22">
        <v>1</v>
      </c>
      <c r="F505" s="22">
        <v>1</v>
      </c>
      <c r="G505" s="22">
        <v>1</v>
      </c>
      <c r="H505" s="22">
        <v>1</v>
      </c>
      <c r="I505" s="22">
        <v>1</v>
      </c>
      <c r="J505" s="22">
        <v>1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1</v>
      </c>
      <c r="X505" s="22">
        <v>1</v>
      </c>
      <c r="Y505" s="22">
        <v>1</v>
      </c>
      <c r="Z505" s="22">
        <v>1</v>
      </c>
      <c r="AA505" s="28"/>
    </row>
    <row r="506" spans="1:27" x14ac:dyDescent="0.25">
      <c r="A506" s="34"/>
      <c r="B506" s="27">
        <f t="shared" si="64"/>
        <v>3</v>
      </c>
      <c r="C506" s="22">
        <v>1</v>
      </c>
      <c r="D506" s="22">
        <v>1</v>
      </c>
      <c r="E506" s="22">
        <v>1</v>
      </c>
      <c r="F506" s="22">
        <v>1</v>
      </c>
      <c r="G506" s="22">
        <v>1</v>
      </c>
      <c r="H506" s="22">
        <v>1</v>
      </c>
      <c r="I506" s="22">
        <v>1</v>
      </c>
      <c r="J506" s="22">
        <v>1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1</v>
      </c>
      <c r="V506" s="22">
        <v>1</v>
      </c>
      <c r="W506" s="22">
        <v>1</v>
      </c>
      <c r="X506" s="22">
        <v>1</v>
      </c>
      <c r="Y506" s="22">
        <v>1</v>
      </c>
      <c r="Z506" s="22">
        <v>1</v>
      </c>
      <c r="AA506" s="28"/>
    </row>
    <row r="507" spans="1:27" x14ac:dyDescent="0.25">
      <c r="A507" s="34"/>
      <c r="B507" s="27">
        <f t="shared" si="64"/>
        <v>4</v>
      </c>
      <c r="C507" s="22">
        <v>1</v>
      </c>
      <c r="D507" s="22">
        <v>1</v>
      </c>
      <c r="E507" s="22">
        <v>1</v>
      </c>
      <c r="F507" s="22">
        <v>1</v>
      </c>
      <c r="G507" s="22">
        <v>1</v>
      </c>
      <c r="H507" s="22">
        <v>1</v>
      </c>
      <c r="I507" s="22">
        <v>1</v>
      </c>
      <c r="J507" s="22">
        <v>1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1</v>
      </c>
      <c r="V507" s="22">
        <v>1</v>
      </c>
      <c r="W507" s="22">
        <v>1</v>
      </c>
      <c r="X507" s="22">
        <v>1</v>
      </c>
      <c r="Y507" s="22">
        <v>1</v>
      </c>
      <c r="Z507" s="22">
        <v>1</v>
      </c>
      <c r="AA507" s="28"/>
    </row>
    <row r="508" spans="1:27" x14ac:dyDescent="0.25">
      <c r="A508" s="34"/>
      <c r="B508" s="27">
        <f t="shared" si="64"/>
        <v>5</v>
      </c>
      <c r="C508" s="22">
        <v>1</v>
      </c>
      <c r="D508" s="22">
        <v>1</v>
      </c>
      <c r="E508" s="22">
        <v>1</v>
      </c>
      <c r="F508" s="22">
        <v>1</v>
      </c>
      <c r="G508" s="22">
        <v>1</v>
      </c>
      <c r="H508" s="22">
        <v>1</v>
      </c>
      <c r="I508" s="22">
        <v>1</v>
      </c>
      <c r="J508" s="22">
        <v>1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1</v>
      </c>
      <c r="V508" s="22">
        <v>1</v>
      </c>
      <c r="W508" s="22">
        <v>1</v>
      </c>
      <c r="X508" s="22">
        <v>1</v>
      </c>
      <c r="Y508" s="22">
        <v>1</v>
      </c>
      <c r="Z508" s="22">
        <v>1</v>
      </c>
      <c r="AA508" s="28"/>
    </row>
    <row r="509" spans="1:27" x14ac:dyDescent="0.25">
      <c r="A509" s="34"/>
      <c r="B509" s="27">
        <f t="shared" si="64"/>
        <v>6</v>
      </c>
      <c r="C509" s="22">
        <v>1</v>
      </c>
      <c r="D509" s="22">
        <v>1</v>
      </c>
      <c r="E509" s="22">
        <v>1</v>
      </c>
      <c r="F509" s="22">
        <v>1</v>
      </c>
      <c r="G509" s="22">
        <v>1</v>
      </c>
      <c r="H509" s="22">
        <v>1</v>
      </c>
      <c r="I509" s="22">
        <v>1</v>
      </c>
      <c r="J509" s="22">
        <v>1</v>
      </c>
      <c r="K509" s="22">
        <v>1</v>
      </c>
      <c r="L509" s="22">
        <v>1</v>
      </c>
      <c r="M509" s="22">
        <v>1</v>
      </c>
      <c r="N509" s="22">
        <v>1</v>
      </c>
      <c r="O509" s="22">
        <v>1</v>
      </c>
      <c r="P509" s="22">
        <v>1</v>
      </c>
      <c r="Q509" s="22">
        <v>1</v>
      </c>
      <c r="R509" s="22">
        <v>1</v>
      </c>
      <c r="S509" s="22">
        <v>1</v>
      </c>
      <c r="T509" s="22">
        <v>1</v>
      </c>
      <c r="U509" s="22">
        <v>1</v>
      </c>
      <c r="V509" s="22">
        <v>1</v>
      </c>
      <c r="W509" s="22">
        <v>1</v>
      </c>
      <c r="X509" s="22">
        <v>1</v>
      </c>
      <c r="Y509" s="22">
        <v>1</v>
      </c>
      <c r="Z509" s="22">
        <v>1</v>
      </c>
      <c r="AA509" s="28"/>
    </row>
    <row r="510" spans="1:27" x14ac:dyDescent="0.25">
      <c r="A510" s="34"/>
      <c r="B510" s="27">
        <f t="shared" si="64"/>
        <v>7</v>
      </c>
      <c r="C510" s="22">
        <v>1</v>
      </c>
      <c r="D510" s="22">
        <v>1</v>
      </c>
      <c r="E510" s="22">
        <v>1</v>
      </c>
      <c r="F510" s="22">
        <v>1</v>
      </c>
      <c r="G510" s="22">
        <v>1</v>
      </c>
      <c r="H510" s="22">
        <v>1</v>
      </c>
      <c r="I510" s="22">
        <v>1</v>
      </c>
      <c r="J510" s="22">
        <v>1</v>
      </c>
      <c r="K510" s="22">
        <v>1</v>
      </c>
      <c r="L510" s="22">
        <v>1</v>
      </c>
      <c r="M510" s="22">
        <v>1</v>
      </c>
      <c r="N510" s="22">
        <v>1</v>
      </c>
      <c r="O510" s="22">
        <v>1</v>
      </c>
      <c r="P510" s="22">
        <v>1</v>
      </c>
      <c r="Q510" s="22">
        <v>1</v>
      </c>
      <c r="R510" s="22">
        <v>1</v>
      </c>
      <c r="S510" s="22">
        <v>1</v>
      </c>
      <c r="T510" s="22">
        <v>1</v>
      </c>
      <c r="U510" s="22">
        <v>1</v>
      </c>
      <c r="V510" s="22">
        <v>1</v>
      </c>
      <c r="W510" s="22">
        <v>1</v>
      </c>
      <c r="X510" s="22">
        <v>1</v>
      </c>
      <c r="Y510" s="22">
        <v>1</v>
      </c>
      <c r="Z510" s="22">
        <v>1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0.5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95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0.1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1</v>
      </c>
      <c r="D534" s="22">
        <v>1</v>
      </c>
      <c r="E534" s="22">
        <v>1</v>
      </c>
      <c r="F534" s="22">
        <v>1</v>
      </c>
      <c r="G534" s="22">
        <v>1</v>
      </c>
      <c r="H534" s="22">
        <v>1</v>
      </c>
      <c r="I534" s="22">
        <v>1</v>
      </c>
      <c r="J534" s="22">
        <v>1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1</v>
      </c>
      <c r="T534" s="22">
        <v>1</v>
      </c>
      <c r="U534" s="22">
        <v>1</v>
      </c>
      <c r="V534" s="22">
        <v>1</v>
      </c>
      <c r="W534" s="22">
        <v>1</v>
      </c>
      <c r="X534" s="22">
        <v>1</v>
      </c>
      <c r="Y534" s="22">
        <v>1</v>
      </c>
      <c r="Z534" s="22">
        <v>1</v>
      </c>
      <c r="AA534" s="28"/>
    </row>
    <row r="535" spans="1:27" x14ac:dyDescent="0.25">
      <c r="A535" s="34"/>
      <c r="B535" s="27">
        <f t="shared" ref="B535:B540" si="67">B534+1</f>
        <v>2</v>
      </c>
      <c r="C535" s="22">
        <v>1</v>
      </c>
      <c r="D535" s="22">
        <v>1</v>
      </c>
      <c r="E535" s="22">
        <v>1</v>
      </c>
      <c r="F535" s="22">
        <v>1</v>
      </c>
      <c r="G535" s="22">
        <v>1</v>
      </c>
      <c r="H535" s="22">
        <v>1</v>
      </c>
      <c r="I535" s="22">
        <v>1</v>
      </c>
      <c r="J535" s="22">
        <v>1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1</v>
      </c>
      <c r="T535" s="22">
        <v>1</v>
      </c>
      <c r="U535" s="22">
        <v>1</v>
      </c>
      <c r="V535" s="22">
        <v>1</v>
      </c>
      <c r="W535" s="22">
        <v>1</v>
      </c>
      <c r="X535" s="22">
        <v>1</v>
      </c>
      <c r="Y535" s="22">
        <v>1</v>
      </c>
      <c r="Z535" s="22">
        <v>1</v>
      </c>
      <c r="AA535" s="28"/>
    </row>
    <row r="536" spans="1:27" x14ac:dyDescent="0.25">
      <c r="A536" s="34"/>
      <c r="B536" s="27">
        <f t="shared" si="67"/>
        <v>3</v>
      </c>
      <c r="C536" s="22">
        <v>1</v>
      </c>
      <c r="D536" s="22">
        <v>1</v>
      </c>
      <c r="E536" s="22">
        <v>1</v>
      </c>
      <c r="F536" s="22">
        <v>1</v>
      </c>
      <c r="G536" s="22">
        <v>1</v>
      </c>
      <c r="H536" s="22">
        <v>1</v>
      </c>
      <c r="I536" s="22">
        <v>1</v>
      </c>
      <c r="J536" s="22">
        <v>1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1</v>
      </c>
      <c r="T536" s="22">
        <v>1</v>
      </c>
      <c r="U536" s="22">
        <v>1</v>
      </c>
      <c r="V536" s="22">
        <v>1</v>
      </c>
      <c r="W536" s="22">
        <v>1</v>
      </c>
      <c r="X536" s="22">
        <v>1</v>
      </c>
      <c r="Y536" s="22">
        <v>1</v>
      </c>
      <c r="Z536" s="22">
        <v>1</v>
      </c>
      <c r="AA536" s="28"/>
    </row>
    <row r="537" spans="1:27" x14ac:dyDescent="0.25">
      <c r="A537" s="34"/>
      <c r="B537" s="27">
        <f t="shared" si="67"/>
        <v>4</v>
      </c>
      <c r="C537" s="22">
        <v>1</v>
      </c>
      <c r="D537" s="22">
        <v>1</v>
      </c>
      <c r="E537" s="22">
        <v>1</v>
      </c>
      <c r="F537" s="22">
        <v>1</v>
      </c>
      <c r="G537" s="22">
        <v>1</v>
      </c>
      <c r="H537" s="22">
        <v>1</v>
      </c>
      <c r="I537" s="22">
        <v>1</v>
      </c>
      <c r="J537" s="22">
        <v>1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1</v>
      </c>
      <c r="T537" s="22">
        <v>1</v>
      </c>
      <c r="U537" s="22">
        <v>1</v>
      </c>
      <c r="V537" s="22">
        <v>1</v>
      </c>
      <c r="W537" s="22">
        <v>1</v>
      </c>
      <c r="X537" s="22">
        <v>1</v>
      </c>
      <c r="Y537" s="22">
        <v>1</v>
      </c>
      <c r="Z537" s="22">
        <v>1</v>
      </c>
      <c r="AA537" s="28"/>
    </row>
    <row r="538" spans="1:27" x14ac:dyDescent="0.25">
      <c r="A538" s="34"/>
      <c r="B538" s="27">
        <f t="shared" si="67"/>
        <v>5</v>
      </c>
      <c r="C538" s="22">
        <v>1</v>
      </c>
      <c r="D538" s="22">
        <v>1</v>
      </c>
      <c r="E538" s="22">
        <v>1</v>
      </c>
      <c r="F538" s="22">
        <v>1</v>
      </c>
      <c r="G538" s="22">
        <v>1</v>
      </c>
      <c r="H538" s="22">
        <v>1</v>
      </c>
      <c r="I538" s="22">
        <v>1</v>
      </c>
      <c r="J538" s="22">
        <v>1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1</v>
      </c>
      <c r="T538" s="22">
        <v>1</v>
      </c>
      <c r="U538" s="22">
        <v>1</v>
      </c>
      <c r="V538" s="22">
        <v>1</v>
      </c>
      <c r="W538" s="22">
        <v>1</v>
      </c>
      <c r="X538" s="22">
        <v>1</v>
      </c>
      <c r="Y538" s="22">
        <v>1</v>
      </c>
      <c r="Z538" s="22">
        <v>1</v>
      </c>
      <c r="AA538" s="28"/>
    </row>
    <row r="539" spans="1:27" x14ac:dyDescent="0.25">
      <c r="A539" s="34"/>
      <c r="B539" s="27">
        <f t="shared" si="67"/>
        <v>6</v>
      </c>
      <c r="C539" s="22">
        <v>1</v>
      </c>
      <c r="D539" s="22">
        <v>1</v>
      </c>
      <c r="E539" s="22">
        <v>1</v>
      </c>
      <c r="F539" s="22">
        <v>1</v>
      </c>
      <c r="G539" s="22">
        <v>1</v>
      </c>
      <c r="H539" s="22">
        <v>1</v>
      </c>
      <c r="I539" s="22">
        <v>1</v>
      </c>
      <c r="J539" s="22">
        <v>1</v>
      </c>
      <c r="K539" s="22">
        <v>1</v>
      </c>
      <c r="L539" s="22">
        <v>1</v>
      </c>
      <c r="M539" s="22">
        <v>1</v>
      </c>
      <c r="N539" s="22">
        <v>1</v>
      </c>
      <c r="O539" s="22">
        <v>1</v>
      </c>
      <c r="P539" s="22">
        <v>1</v>
      </c>
      <c r="Q539" s="22">
        <v>1</v>
      </c>
      <c r="R539" s="22">
        <v>1</v>
      </c>
      <c r="S539" s="22">
        <v>1</v>
      </c>
      <c r="T539" s="22">
        <v>1</v>
      </c>
      <c r="U539" s="22">
        <v>1</v>
      </c>
      <c r="V539" s="22">
        <v>1</v>
      </c>
      <c r="W539" s="22">
        <v>1</v>
      </c>
      <c r="X539" s="22">
        <v>1</v>
      </c>
      <c r="Y539" s="22">
        <v>1</v>
      </c>
      <c r="Z539" s="22">
        <v>1</v>
      </c>
      <c r="AA539" s="28"/>
    </row>
    <row r="540" spans="1:27" x14ac:dyDescent="0.25">
      <c r="A540" s="34"/>
      <c r="B540" s="27">
        <f t="shared" si="67"/>
        <v>7</v>
      </c>
      <c r="C540" s="22">
        <v>1</v>
      </c>
      <c r="D540" s="22">
        <v>1</v>
      </c>
      <c r="E540" s="22">
        <v>1</v>
      </c>
      <c r="F540" s="22">
        <v>1</v>
      </c>
      <c r="G540" s="22">
        <v>1</v>
      </c>
      <c r="H540" s="22">
        <v>1</v>
      </c>
      <c r="I540" s="22">
        <v>1</v>
      </c>
      <c r="J540" s="22">
        <v>1</v>
      </c>
      <c r="K540" s="22">
        <v>1</v>
      </c>
      <c r="L540" s="22">
        <v>1</v>
      </c>
      <c r="M540" s="22">
        <v>1</v>
      </c>
      <c r="N540" s="22">
        <v>1</v>
      </c>
      <c r="O540" s="22">
        <v>1</v>
      </c>
      <c r="P540" s="22">
        <v>1</v>
      </c>
      <c r="Q540" s="22">
        <v>1</v>
      </c>
      <c r="R540" s="22">
        <v>1</v>
      </c>
      <c r="S540" s="22">
        <v>1</v>
      </c>
      <c r="T540" s="22">
        <v>1</v>
      </c>
      <c r="U540" s="22">
        <v>1</v>
      </c>
      <c r="V540" s="22">
        <v>1</v>
      </c>
      <c r="W540" s="22">
        <v>1</v>
      </c>
      <c r="X540" s="22">
        <v>1</v>
      </c>
      <c r="Y540" s="22">
        <v>1</v>
      </c>
      <c r="Z540" s="22">
        <v>1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0.5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0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1</v>
      </c>
      <c r="D557" s="22">
        <v>1</v>
      </c>
      <c r="E557" s="22">
        <v>1</v>
      </c>
      <c r="F557" s="22">
        <v>1</v>
      </c>
      <c r="G557" s="22">
        <v>1</v>
      </c>
      <c r="H557" s="22">
        <v>1</v>
      </c>
      <c r="I557" s="22">
        <v>1</v>
      </c>
      <c r="J557" s="22">
        <v>1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1</v>
      </c>
      <c r="V557" s="22">
        <v>1</v>
      </c>
      <c r="W557" s="22">
        <v>1</v>
      </c>
      <c r="X557" s="22">
        <v>1</v>
      </c>
      <c r="Y557" s="22">
        <v>1</v>
      </c>
      <c r="Z557" s="22">
        <v>1</v>
      </c>
      <c r="AA557" s="28"/>
    </row>
    <row r="558" spans="1:27" x14ac:dyDescent="0.25">
      <c r="A558" s="34"/>
      <c r="B558" s="27">
        <f t="shared" ref="B558:B563" si="70">B557+1</f>
        <v>2</v>
      </c>
      <c r="C558" s="22">
        <v>1</v>
      </c>
      <c r="D558" s="22">
        <v>1</v>
      </c>
      <c r="E558" s="22">
        <v>1</v>
      </c>
      <c r="F558" s="22">
        <v>1</v>
      </c>
      <c r="G558" s="22">
        <v>1</v>
      </c>
      <c r="H558" s="22">
        <v>1</v>
      </c>
      <c r="I558" s="22">
        <v>1</v>
      </c>
      <c r="J558" s="22">
        <v>1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1</v>
      </c>
      <c r="V558" s="22">
        <v>1</v>
      </c>
      <c r="W558" s="22">
        <v>1</v>
      </c>
      <c r="X558" s="22">
        <v>1</v>
      </c>
      <c r="Y558" s="22">
        <v>1</v>
      </c>
      <c r="Z558" s="22">
        <v>1</v>
      </c>
      <c r="AA558" s="28"/>
    </row>
    <row r="559" spans="1:27" x14ac:dyDescent="0.25">
      <c r="A559" s="34"/>
      <c r="B559" s="27">
        <f t="shared" si="70"/>
        <v>3</v>
      </c>
      <c r="C559" s="22">
        <v>1</v>
      </c>
      <c r="D559" s="22">
        <v>1</v>
      </c>
      <c r="E559" s="22">
        <v>1</v>
      </c>
      <c r="F559" s="22">
        <v>1</v>
      </c>
      <c r="G559" s="22">
        <v>1</v>
      </c>
      <c r="H559" s="22">
        <v>1</v>
      </c>
      <c r="I559" s="22">
        <v>1</v>
      </c>
      <c r="J559" s="22">
        <v>1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1</v>
      </c>
      <c r="V559" s="22">
        <v>1</v>
      </c>
      <c r="W559" s="22">
        <v>1</v>
      </c>
      <c r="X559" s="22">
        <v>1</v>
      </c>
      <c r="Y559" s="22">
        <v>1</v>
      </c>
      <c r="Z559" s="22">
        <v>1</v>
      </c>
      <c r="AA559" s="28"/>
    </row>
    <row r="560" spans="1:27" x14ac:dyDescent="0.25">
      <c r="A560" s="34"/>
      <c r="B560" s="27">
        <f t="shared" si="70"/>
        <v>4</v>
      </c>
      <c r="C560" s="22">
        <v>1</v>
      </c>
      <c r="D560" s="22">
        <v>1</v>
      </c>
      <c r="E560" s="22">
        <v>1</v>
      </c>
      <c r="F560" s="22">
        <v>1</v>
      </c>
      <c r="G560" s="22">
        <v>1</v>
      </c>
      <c r="H560" s="22">
        <v>1</v>
      </c>
      <c r="I560" s="22">
        <v>1</v>
      </c>
      <c r="J560" s="22">
        <v>1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1</v>
      </c>
      <c r="V560" s="22">
        <v>1</v>
      </c>
      <c r="W560" s="22">
        <v>1</v>
      </c>
      <c r="X560" s="22">
        <v>1</v>
      </c>
      <c r="Y560" s="22">
        <v>1</v>
      </c>
      <c r="Z560" s="22">
        <v>1</v>
      </c>
      <c r="AA560" s="28"/>
    </row>
    <row r="561" spans="1:27" x14ac:dyDescent="0.25">
      <c r="A561" s="34"/>
      <c r="B561" s="27">
        <f t="shared" si="70"/>
        <v>5</v>
      </c>
      <c r="C561" s="22">
        <v>1</v>
      </c>
      <c r="D561" s="22">
        <v>1</v>
      </c>
      <c r="E561" s="22">
        <v>1</v>
      </c>
      <c r="F561" s="22">
        <v>1</v>
      </c>
      <c r="G561" s="22">
        <v>1</v>
      </c>
      <c r="H561" s="22">
        <v>1</v>
      </c>
      <c r="I561" s="22">
        <v>1</v>
      </c>
      <c r="J561" s="22">
        <v>1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1</v>
      </c>
      <c r="V561" s="22">
        <v>1</v>
      </c>
      <c r="W561" s="22">
        <v>1</v>
      </c>
      <c r="X561" s="22">
        <v>1</v>
      </c>
      <c r="Y561" s="22">
        <v>1</v>
      </c>
      <c r="Z561" s="22">
        <v>1</v>
      </c>
      <c r="AA561" s="28"/>
    </row>
    <row r="562" spans="1:27" x14ac:dyDescent="0.25">
      <c r="A562" s="34"/>
      <c r="B562" s="27">
        <f t="shared" si="70"/>
        <v>6</v>
      </c>
      <c r="C562" s="22">
        <v>1</v>
      </c>
      <c r="D562" s="22">
        <v>1</v>
      </c>
      <c r="E562" s="22">
        <v>1</v>
      </c>
      <c r="F562" s="22">
        <v>1</v>
      </c>
      <c r="G562" s="22">
        <v>1</v>
      </c>
      <c r="H562" s="22">
        <v>1</v>
      </c>
      <c r="I562" s="22">
        <v>1</v>
      </c>
      <c r="J562" s="22">
        <v>1</v>
      </c>
      <c r="K562" s="22">
        <v>1</v>
      </c>
      <c r="L562" s="22">
        <v>1</v>
      </c>
      <c r="M562" s="22">
        <v>1</v>
      </c>
      <c r="N562" s="22">
        <v>1</v>
      </c>
      <c r="O562" s="22">
        <v>1</v>
      </c>
      <c r="P562" s="22">
        <v>1</v>
      </c>
      <c r="Q562" s="22">
        <v>1</v>
      </c>
      <c r="R562" s="22">
        <v>1</v>
      </c>
      <c r="S562" s="22">
        <v>1</v>
      </c>
      <c r="T562" s="22">
        <v>1</v>
      </c>
      <c r="U562" s="22">
        <v>1</v>
      </c>
      <c r="V562" s="22">
        <v>1</v>
      </c>
      <c r="W562" s="22">
        <v>1</v>
      </c>
      <c r="X562" s="22">
        <v>1</v>
      </c>
      <c r="Y562" s="22">
        <v>1</v>
      </c>
      <c r="Z562" s="22">
        <v>1</v>
      </c>
      <c r="AA562" s="28"/>
    </row>
    <row r="563" spans="1:27" x14ac:dyDescent="0.25">
      <c r="A563" s="34"/>
      <c r="B563" s="27">
        <f t="shared" si="70"/>
        <v>7</v>
      </c>
      <c r="C563" s="22">
        <v>1</v>
      </c>
      <c r="D563" s="22">
        <v>1</v>
      </c>
      <c r="E563" s="22">
        <v>1</v>
      </c>
      <c r="F563" s="22">
        <v>1</v>
      </c>
      <c r="G563" s="22">
        <v>1</v>
      </c>
      <c r="H563" s="22">
        <v>1</v>
      </c>
      <c r="I563" s="22">
        <v>1</v>
      </c>
      <c r="J563" s="22">
        <v>1</v>
      </c>
      <c r="K563" s="22">
        <v>1</v>
      </c>
      <c r="L563" s="22">
        <v>1</v>
      </c>
      <c r="M563" s="22">
        <v>1</v>
      </c>
      <c r="N563" s="22">
        <v>1</v>
      </c>
      <c r="O563" s="22">
        <v>1</v>
      </c>
      <c r="P563" s="22">
        <v>1</v>
      </c>
      <c r="Q563" s="22">
        <v>1</v>
      </c>
      <c r="R563" s="22">
        <v>1</v>
      </c>
      <c r="S563" s="22">
        <v>1</v>
      </c>
      <c r="T563" s="22">
        <v>1</v>
      </c>
      <c r="U563" s="22">
        <v>1</v>
      </c>
      <c r="V563" s="22">
        <v>1</v>
      </c>
      <c r="W563" s="22">
        <v>1</v>
      </c>
      <c r="X563" s="22">
        <v>1</v>
      </c>
      <c r="Y563" s="22">
        <v>1</v>
      </c>
      <c r="Z563" s="22">
        <v>1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0.5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1</v>
      </c>
      <c r="D580" s="22">
        <v>1</v>
      </c>
      <c r="E580" s="22">
        <v>1</v>
      </c>
      <c r="F580" s="22">
        <v>1</v>
      </c>
      <c r="G580" s="22">
        <v>1</v>
      </c>
      <c r="H580" s="22">
        <v>1</v>
      </c>
      <c r="I580" s="22">
        <v>1</v>
      </c>
      <c r="J580" s="22">
        <v>1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1</v>
      </c>
      <c r="V580" s="22">
        <v>1</v>
      </c>
      <c r="W580" s="22">
        <v>1</v>
      </c>
      <c r="X580" s="22">
        <v>1</v>
      </c>
      <c r="Y580" s="22">
        <v>1</v>
      </c>
      <c r="Z580" s="22">
        <v>1</v>
      </c>
      <c r="AA580" s="28"/>
    </row>
    <row r="581" spans="1:27" x14ac:dyDescent="0.25">
      <c r="A581" s="34"/>
      <c r="B581" s="27">
        <f t="shared" ref="B581:B586" si="73">B580+1</f>
        <v>2</v>
      </c>
      <c r="C581" s="22">
        <v>1</v>
      </c>
      <c r="D581" s="22">
        <v>1</v>
      </c>
      <c r="E581" s="22">
        <v>1</v>
      </c>
      <c r="F581" s="22">
        <v>1</v>
      </c>
      <c r="G581" s="22">
        <v>1</v>
      </c>
      <c r="H581" s="22">
        <v>1</v>
      </c>
      <c r="I581" s="22">
        <v>1</v>
      </c>
      <c r="J581" s="22">
        <v>1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1</v>
      </c>
      <c r="V581" s="22">
        <v>1</v>
      </c>
      <c r="W581" s="22">
        <v>1</v>
      </c>
      <c r="X581" s="22">
        <v>1</v>
      </c>
      <c r="Y581" s="22">
        <v>1</v>
      </c>
      <c r="Z581" s="22">
        <v>1</v>
      </c>
      <c r="AA581" s="28"/>
    </row>
    <row r="582" spans="1:27" x14ac:dyDescent="0.25">
      <c r="A582" s="34"/>
      <c r="B582" s="27">
        <f t="shared" si="73"/>
        <v>3</v>
      </c>
      <c r="C582" s="22">
        <v>1</v>
      </c>
      <c r="D582" s="22">
        <v>1</v>
      </c>
      <c r="E582" s="22">
        <v>1</v>
      </c>
      <c r="F582" s="22">
        <v>1</v>
      </c>
      <c r="G582" s="22">
        <v>1</v>
      </c>
      <c r="H582" s="22">
        <v>1</v>
      </c>
      <c r="I582" s="22">
        <v>1</v>
      </c>
      <c r="J582" s="22">
        <v>1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1</v>
      </c>
      <c r="V582" s="22">
        <v>1</v>
      </c>
      <c r="W582" s="22">
        <v>1</v>
      </c>
      <c r="X582" s="22">
        <v>1</v>
      </c>
      <c r="Y582" s="22">
        <v>1</v>
      </c>
      <c r="Z582" s="22">
        <v>1</v>
      </c>
      <c r="AA582" s="28"/>
    </row>
    <row r="583" spans="1:27" x14ac:dyDescent="0.25">
      <c r="A583" s="34"/>
      <c r="B583" s="27">
        <f t="shared" si="73"/>
        <v>4</v>
      </c>
      <c r="C583" s="22">
        <v>1</v>
      </c>
      <c r="D583" s="22">
        <v>1</v>
      </c>
      <c r="E583" s="22">
        <v>1</v>
      </c>
      <c r="F583" s="22">
        <v>1</v>
      </c>
      <c r="G583" s="22">
        <v>1</v>
      </c>
      <c r="H583" s="22">
        <v>1</v>
      </c>
      <c r="I583" s="22">
        <v>1</v>
      </c>
      <c r="J583" s="22">
        <v>1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1</v>
      </c>
      <c r="V583" s="22">
        <v>1</v>
      </c>
      <c r="W583" s="22">
        <v>1</v>
      </c>
      <c r="X583" s="22">
        <v>1</v>
      </c>
      <c r="Y583" s="22">
        <v>1</v>
      </c>
      <c r="Z583" s="22">
        <v>1</v>
      </c>
      <c r="AA583" s="28"/>
    </row>
    <row r="584" spans="1:27" x14ac:dyDescent="0.25">
      <c r="A584" s="34"/>
      <c r="B584" s="27">
        <f t="shared" si="73"/>
        <v>5</v>
      </c>
      <c r="C584" s="22">
        <v>1</v>
      </c>
      <c r="D584" s="22">
        <v>1</v>
      </c>
      <c r="E584" s="22">
        <v>1</v>
      </c>
      <c r="F584" s="22">
        <v>1</v>
      </c>
      <c r="G584" s="22">
        <v>1</v>
      </c>
      <c r="H584" s="22">
        <v>1</v>
      </c>
      <c r="I584" s="22">
        <v>1</v>
      </c>
      <c r="J584" s="22">
        <v>1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1</v>
      </c>
      <c r="V584" s="22">
        <v>1</v>
      </c>
      <c r="W584" s="22">
        <v>1</v>
      </c>
      <c r="X584" s="22">
        <v>1</v>
      </c>
      <c r="Y584" s="22">
        <v>1</v>
      </c>
      <c r="Z584" s="22">
        <v>1</v>
      </c>
      <c r="AA584" s="28"/>
    </row>
    <row r="585" spans="1:27" x14ac:dyDescent="0.25">
      <c r="A585" s="34"/>
      <c r="B585" s="27">
        <f t="shared" si="73"/>
        <v>6</v>
      </c>
      <c r="C585" s="22">
        <v>1</v>
      </c>
      <c r="D585" s="22">
        <v>1</v>
      </c>
      <c r="E585" s="22">
        <v>1</v>
      </c>
      <c r="F585" s="22">
        <v>1</v>
      </c>
      <c r="G585" s="22">
        <v>1</v>
      </c>
      <c r="H585" s="22">
        <v>1</v>
      </c>
      <c r="I585" s="22">
        <v>1</v>
      </c>
      <c r="J585" s="22">
        <v>1</v>
      </c>
      <c r="K585" s="22">
        <v>1</v>
      </c>
      <c r="L585" s="22">
        <v>1</v>
      </c>
      <c r="M585" s="22">
        <v>1</v>
      </c>
      <c r="N585" s="22">
        <v>1</v>
      </c>
      <c r="O585" s="22">
        <v>1</v>
      </c>
      <c r="P585" s="22">
        <v>1</v>
      </c>
      <c r="Q585" s="22">
        <v>1</v>
      </c>
      <c r="R585" s="22">
        <v>1</v>
      </c>
      <c r="S585" s="22">
        <v>1</v>
      </c>
      <c r="T585" s="22">
        <v>1</v>
      </c>
      <c r="U585" s="22">
        <v>1</v>
      </c>
      <c r="V585" s="22">
        <v>1</v>
      </c>
      <c r="W585" s="22">
        <v>1</v>
      </c>
      <c r="X585" s="22">
        <v>1</v>
      </c>
      <c r="Y585" s="22">
        <v>1</v>
      </c>
      <c r="Z585" s="22">
        <v>1</v>
      </c>
      <c r="AA585" s="28"/>
    </row>
    <row r="586" spans="1:27" x14ac:dyDescent="0.25">
      <c r="A586" s="34"/>
      <c r="B586" s="27">
        <f t="shared" si="73"/>
        <v>7</v>
      </c>
      <c r="C586" s="22">
        <v>1</v>
      </c>
      <c r="D586" s="22">
        <v>1</v>
      </c>
      <c r="E586" s="22">
        <v>1</v>
      </c>
      <c r="F586" s="22">
        <v>1</v>
      </c>
      <c r="G586" s="22">
        <v>1</v>
      </c>
      <c r="H586" s="22">
        <v>1</v>
      </c>
      <c r="I586" s="22">
        <v>1</v>
      </c>
      <c r="J586" s="22">
        <v>1</v>
      </c>
      <c r="K586" s="22">
        <v>1</v>
      </c>
      <c r="L586" s="22">
        <v>1</v>
      </c>
      <c r="M586" s="22">
        <v>1</v>
      </c>
      <c r="N586" s="22">
        <v>1</v>
      </c>
      <c r="O586" s="22">
        <v>1</v>
      </c>
      <c r="P586" s="22">
        <v>1</v>
      </c>
      <c r="Q586" s="22">
        <v>1</v>
      </c>
      <c r="R586" s="22">
        <v>1</v>
      </c>
      <c r="S586" s="22">
        <v>1</v>
      </c>
      <c r="T586" s="22">
        <v>1</v>
      </c>
      <c r="U586" s="22">
        <v>1</v>
      </c>
      <c r="V586" s="22">
        <v>1</v>
      </c>
      <c r="W586" s="22">
        <v>1</v>
      </c>
      <c r="X586" s="22">
        <v>1</v>
      </c>
      <c r="Y586" s="22">
        <v>1</v>
      </c>
      <c r="Z586" s="22">
        <v>1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0.5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D575:E575"/>
    <mergeCell ref="F575:L575"/>
    <mergeCell ref="D576:E576"/>
    <mergeCell ref="F576:L576"/>
    <mergeCell ref="D528:E528"/>
    <mergeCell ref="G528:Q528"/>
    <mergeCell ref="D529:E529"/>
    <mergeCell ref="G529:Q529"/>
    <mergeCell ref="D530:E530"/>
    <mergeCell ref="G530:Q530"/>
    <mergeCell ref="C532:Z532"/>
    <mergeCell ref="C542:N542"/>
    <mergeCell ref="B550:Y550"/>
    <mergeCell ref="D454:E454"/>
    <mergeCell ref="G454:Q454"/>
    <mergeCell ref="D476:E476"/>
    <mergeCell ref="G476:M476"/>
    <mergeCell ref="D477:E477"/>
    <mergeCell ref="G477:M477"/>
    <mergeCell ref="D378:E378"/>
    <mergeCell ref="G378:Q378"/>
    <mergeCell ref="D400:E400"/>
    <mergeCell ref="G400:M400"/>
    <mergeCell ref="D401:E401"/>
    <mergeCell ref="G401:M401"/>
    <mergeCell ref="D452:E452"/>
    <mergeCell ref="G452:Q452"/>
    <mergeCell ref="D453:E453"/>
    <mergeCell ref="G453:Q453"/>
    <mergeCell ref="B398:Y398"/>
    <mergeCell ref="C403:Z403"/>
    <mergeCell ref="C413:N413"/>
    <mergeCell ref="B421:Z421"/>
    <mergeCell ref="C426:Z426"/>
    <mergeCell ref="C436:N436"/>
    <mergeCell ref="D423:E423"/>
    <mergeCell ref="F423:L423"/>
    <mergeCell ref="C456:Z456"/>
    <mergeCell ref="D302:E302"/>
    <mergeCell ref="G302:Q302"/>
    <mergeCell ref="D324:E324"/>
    <mergeCell ref="G324:M324"/>
    <mergeCell ref="D325:E325"/>
    <mergeCell ref="G325:M325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B298:Z298"/>
    <mergeCell ref="C304:Z304"/>
    <mergeCell ref="C314:N314"/>
    <mergeCell ref="B322:Y322"/>
    <mergeCell ref="D300:E300"/>
    <mergeCell ref="G300:Q300"/>
    <mergeCell ref="D301:E301"/>
    <mergeCell ref="G301:Q301"/>
    <mergeCell ref="B246:Y246"/>
    <mergeCell ref="D499:E499"/>
    <mergeCell ref="F499:L499"/>
    <mergeCell ref="D500:E500"/>
    <mergeCell ref="D172:E172"/>
    <mergeCell ref="G172:M172"/>
    <mergeCell ref="D173:E173"/>
    <mergeCell ref="G173:M173"/>
    <mergeCell ref="C578:Z578"/>
    <mergeCell ref="C588:N588"/>
    <mergeCell ref="D296:V296"/>
    <mergeCell ref="D297:V297"/>
    <mergeCell ref="C555:Z555"/>
    <mergeCell ref="C565:N565"/>
    <mergeCell ref="B573:Z573"/>
    <mergeCell ref="D552:E552"/>
    <mergeCell ref="G552:M552"/>
    <mergeCell ref="D553:E553"/>
    <mergeCell ref="G553:M553"/>
    <mergeCell ref="F500:L500"/>
    <mergeCell ref="B445:Z445"/>
    <mergeCell ref="C447:F447"/>
    <mergeCell ref="D448:V448"/>
    <mergeCell ref="D449:V449"/>
    <mergeCell ref="B450:Z450"/>
    <mergeCell ref="C512:N512"/>
    <mergeCell ref="B521:Z521"/>
    <mergeCell ref="C523:F523"/>
    <mergeCell ref="D524:V524"/>
    <mergeCell ref="D525:V525"/>
    <mergeCell ref="B526:Z526"/>
    <mergeCell ref="D424:E424"/>
    <mergeCell ref="F424:L424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C466:N466"/>
    <mergeCell ref="B474:Y474"/>
    <mergeCell ref="C479:Z479"/>
    <mergeCell ref="C489:N489"/>
    <mergeCell ref="B497:Z497"/>
    <mergeCell ref="C502:Z502"/>
    <mergeCell ref="C327:Z327"/>
    <mergeCell ref="C337:N337"/>
    <mergeCell ref="B345:Z345"/>
    <mergeCell ref="C350:Z350"/>
    <mergeCell ref="C360:N360"/>
    <mergeCell ref="B369:Z369"/>
    <mergeCell ref="D347:E347"/>
    <mergeCell ref="F347:L347"/>
    <mergeCell ref="D348:E348"/>
    <mergeCell ref="F348:L348"/>
    <mergeCell ref="C274:Z274"/>
    <mergeCell ref="C284:N284"/>
    <mergeCell ref="D271:E271"/>
    <mergeCell ref="F271:L271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251:Z251"/>
    <mergeCell ref="C261:N261"/>
    <mergeCell ref="B269:Z269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C101:Z101"/>
    <mergeCell ref="C111:N111"/>
    <mergeCell ref="C122:Z122"/>
    <mergeCell ref="C132:N132"/>
    <mergeCell ref="B141:Z141"/>
    <mergeCell ref="C143:F143"/>
    <mergeCell ref="G119:T119"/>
    <mergeCell ref="D120:F120"/>
    <mergeCell ref="G120:T120"/>
    <mergeCell ref="D119:F119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B5:C5"/>
    <mergeCell ref="D5:P5"/>
    <mergeCell ref="B6:C6"/>
    <mergeCell ref="B7:C7"/>
    <mergeCell ref="B8:C8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95"/>
  <sheetViews>
    <sheetView topLeftCell="A91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187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15</v>
      </c>
      <c r="E7" s="23">
        <v>26</v>
      </c>
      <c r="F7" s="11" t="s">
        <v>88</v>
      </c>
      <c r="G7" s="11">
        <f>MAX(C13:Z19)</f>
        <v>0.5</v>
      </c>
      <c r="AA7" s="19"/>
    </row>
    <row r="8" spans="1:27" x14ac:dyDescent="0.25">
      <c r="A8" s="17"/>
      <c r="B8" s="100" t="s">
        <v>15</v>
      </c>
      <c r="C8" s="100"/>
      <c r="D8" s="22">
        <v>7</v>
      </c>
      <c r="E8" s="23">
        <v>30</v>
      </c>
      <c r="F8" s="11" t="s">
        <v>89</v>
      </c>
      <c r="G8" s="11">
        <f>SUM(C13:Z19)/(24*7)</f>
        <v>0.10119047619047619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0.5</v>
      </c>
      <c r="L13" s="10">
        <v>0.4</v>
      </c>
      <c r="M13" s="10">
        <v>0.2</v>
      </c>
      <c r="N13" s="10">
        <v>0.2</v>
      </c>
      <c r="O13" s="10">
        <v>0.4</v>
      </c>
      <c r="P13" s="10">
        <v>0.4</v>
      </c>
      <c r="Q13" s="10">
        <v>0.2</v>
      </c>
      <c r="R13" s="10">
        <v>0.2</v>
      </c>
      <c r="S13" s="10">
        <v>0.4</v>
      </c>
      <c r="T13" s="10">
        <v>0.5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0.5</v>
      </c>
      <c r="L14" s="10">
        <v>0.4</v>
      </c>
      <c r="M14" s="10">
        <v>0.2</v>
      </c>
      <c r="N14" s="10">
        <v>0.2</v>
      </c>
      <c r="O14" s="10">
        <v>0.4</v>
      </c>
      <c r="P14" s="10">
        <v>0.4</v>
      </c>
      <c r="Q14" s="10">
        <v>0.2</v>
      </c>
      <c r="R14" s="10">
        <v>0.2</v>
      </c>
      <c r="S14" s="10">
        <v>0.4</v>
      </c>
      <c r="T14" s="10">
        <v>0.5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0.5</v>
      </c>
      <c r="L15" s="10">
        <v>0.4</v>
      </c>
      <c r="M15" s="10">
        <v>0.2</v>
      </c>
      <c r="N15" s="10">
        <v>0.2</v>
      </c>
      <c r="O15" s="10">
        <v>0.4</v>
      </c>
      <c r="P15" s="10">
        <v>0.4</v>
      </c>
      <c r="Q15" s="10">
        <v>0.2</v>
      </c>
      <c r="R15" s="10">
        <v>0.2</v>
      </c>
      <c r="S15" s="10">
        <v>0.4</v>
      </c>
      <c r="T15" s="10">
        <v>0.5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0.5</v>
      </c>
      <c r="L16" s="10">
        <v>0.4</v>
      </c>
      <c r="M16" s="10">
        <v>0.2</v>
      </c>
      <c r="N16" s="10">
        <v>0.2</v>
      </c>
      <c r="O16" s="10">
        <v>0.4</v>
      </c>
      <c r="P16" s="10">
        <v>0.4</v>
      </c>
      <c r="Q16" s="10">
        <v>0.2</v>
      </c>
      <c r="R16" s="10">
        <v>0.2</v>
      </c>
      <c r="S16" s="10">
        <v>0.4</v>
      </c>
      <c r="T16" s="10">
        <v>0.5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0.5</v>
      </c>
      <c r="L17" s="10">
        <v>0.4</v>
      </c>
      <c r="M17" s="10">
        <v>0.2</v>
      </c>
      <c r="N17" s="10">
        <v>0.2</v>
      </c>
      <c r="O17" s="10">
        <v>0.4</v>
      </c>
      <c r="P17" s="10">
        <v>0.4</v>
      </c>
      <c r="Q17" s="10">
        <v>0.2</v>
      </c>
      <c r="R17" s="10">
        <v>0.2</v>
      </c>
      <c r="S17" s="10">
        <v>0.4</v>
      </c>
      <c r="T17" s="10">
        <v>0.5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0.5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0.5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-1</v>
      </c>
      <c r="J49" s="22">
        <v>-1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7" x14ac:dyDescent="0.25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7" x14ac:dyDescent="0.25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0.5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-1</v>
      </c>
      <c r="J67" s="22">
        <v>-1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5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5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0.5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0.5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Z99" s="11">
        <f>SUM(K103:T107)</f>
        <v>50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163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0.5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0.24</v>
      </c>
      <c r="D120" s="80" t="s">
        <v>33</v>
      </c>
      <c r="E120" s="81"/>
      <c r="F120" s="81"/>
      <c r="G120" s="78" t="s">
        <v>69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f>1/15</f>
        <v>6.6666666666666666E-2</v>
      </c>
      <c r="U124" s="57">
        <f>1/15</f>
        <v>6.6666666666666666E-2</v>
      </c>
      <c r="V124" s="57">
        <f>1/15</f>
        <v>6.6666666666666666E-2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f>1/15</f>
        <v>6.6666666666666666E-2</v>
      </c>
      <c r="U125" s="57">
        <f t="shared" ref="U125:V128" si="20">1/15</f>
        <v>6.6666666666666666E-2</v>
      </c>
      <c r="V125" s="57">
        <f t="shared" si="20"/>
        <v>6.6666666666666666E-2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f>1/15</f>
        <v>6.6666666666666666E-2</v>
      </c>
      <c r="U126" s="57">
        <f t="shared" si="20"/>
        <v>6.6666666666666666E-2</v>
      </c>
      <c r="V126" s="57">
        <f t="shared" si="20"/>
        <v>6.6666666666666666E-2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f>1/15</f>
        <v>6.6666666666666666E-2</v>
      </c>
      <c r="U127" s="57">
        <f t="shared" si="20"/>
        <v>6.6666666666666666E-2</v>
      </c>
      <c r="V127" s="57">
        <f t="shared" si="20"/>
        <v>6.6666666666666666E-2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f>1/15</f>
        <v>6.6666666666666666E-2</v>
      </c>
      <c r="U128" s="57">
        <f t="shared" si="20"/>
        <v>6.6666666666666666E-2</v>
      </c>
      <c r="V128" s="57">
        <f t="shared" si="20"/>
        <v>6.6666666666666666E-2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1">D133+1</f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0.5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x14ac:dyDescent="0.25">
      <c r="A144" s="34"/>
      <c r="B144" s="47" t="s">
        <v>70</v>
      </c>
      <c r="C144" s="49">
        <v>0.1</v>
      </c>
      <c r="D144" s="84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x14ac:dyDescent="0.25">
      <c r="A145" s="34"/>
      <c r="B145" s="12"/>
      <c r="C145" s="41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73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74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162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tr">
        <f>B12</f>
        <v>jour V / heure &gt;</v>
      </c>
      <c r="C153" s="55">
        <v>1</v>
      </c>
      <c r="D153" s="55">
        <f>C153+1</f>
        <v>2</v>
      </c>
      <c r="E153" s="55">
        <f t="shared" ref="E153:Y153" si="22">D153+1</f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1</v>
      </c>
      <c r="O154" s="22">
        <v>0.56999999999999995</v>
      </c>
      <c r="P154" s="22">
        <v>0.56999999999999995</v>
      </c>
      <c r="Q154" s="22">
        <v>1</v>
      </c>
      <c r="R154" s="22">
        <v>1</v>
      </c>
      <c r="S154" s="22">
        <v>1</v>
      </c>
      <c r="T154" s="22">
        <v>0.56999999999999995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1</v>
      </c>
      <c r="O155" s="22">
        <v>0.56999999999999995</v>
      </c>
      <c r="P155" s="22">
        <v>0.56999999999999995</v>
      </c>
      <c r="Q155" s="22">
        <v>1</v>
      </c>
      <c r="R155" s="22">
        <v>1</v>
      </c>
      <c r="S155" s="22">
        <v>1</v>
      </c>
      <c r="T155" s="22">
        <v>0.56999999999999995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1</v>
      </c>
      <c r="O156" s="22">
        <v>0.56999999999999995</v>
      </c>
      <c r="P156" s="22">
        <v>0.56999999999999995</v>
      </c>
      <c r="Q156" s="22">
        <v>1</v>
      </c>
      <c r="R156" s="22">
        <v>1</v>
      </c>
      <c r="S156" s="22">
        <v>1</v>
      </c>
      <c r="T156" s="22">
        <v>0.56999999999999995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1</v>
      </c>
      <c r="O157" s="22">
        <v>0.56999999999999995</v>
      </c>
      <c r="P157" s="22">
        <v>0.56999999999999995</v>
      </c>
      <c r="Q157" s="22">
        <v>1</v>
      </c>
      <c r="R157" s="22">
        <v>1</v>
      </c>
      <c r="S157" s="22">
        <v>1</v>
      </c>
      <c r="T157" s="22">
        <v>0.56999999999999995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1</v>
      </c>
      <c r="O158" s="22">
        <v>0.56999999999999995</v>
      </c>
      <c r="P158" s="22">
        <v>0.56999999999999995</v>
      </c>
      <c r="Q158" s="22">
        <v>1</v>
      </c>
      <c r="R158" s="22">
        <v>1</v>
      </c>
      <c r="S158" s="22">
        <v>1</v>
      </c>
      <c r="T158" s="22">
        <v>0.56999999999999995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4">D163+1</f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5">D176+1</f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0.55000000000000004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0.55000000000000004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6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0.55000000000000004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6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0.55000000000000004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6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0.55000000000000004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6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6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7">D186+1</f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8">D199+1</f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0.55000000000000004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0.55000000000000004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x14ac:dyDescent="0.25">
      <c r="A202" s="34"/>
      <c r="B202" s="27">
        <f t="shared" si="29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0.55000000000000004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x14ac:dyDescent="0.25">
      <c r="A203" s="34"/>
      <c r="B203" s="27">
        <f t="shared" si="29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0.55000000000000004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x14ac:dyDescent="0.25">
      <c r="A204" s="34"/>
      <c r="B204" s="27">
        <f t="shared" si="29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0.55000000000000004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x14ac:dyDescent="0.25">
      <c r="A205" s="34"/>
      <c r="B205" s="27">
        <f t="shared" si="29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x14ac:dyDescent="0.25">
      <c r="A206" s="34"/>
      <c r="B206" s="27">
        <f t="shared" si="29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30">D209+1</f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115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0.6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0.14000000000000001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1">D229+1</f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3">D239+1</f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0.5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2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>C252+1</f>
        <v>2</v>
      </c>
      <c r="E252" s="55">
        <f t="shared" ref="E252:Y252" si="34">D252+1</f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6">D262+1</f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0.5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7">D275+1</f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9">D285+1</f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0.5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2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f>C225</f>
        <v>105</v>
      </c>
      <c r="D301" s="67" t="s">
        <v>73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f>C226</f>
        <v>5.5E-2</v>
      </c>
      <c r="D302" s="67" t="s">
        <v>74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40">D305+1</f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2">D315+1</f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0.5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3">D328+1</f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5">D338+1</f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0.5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6">D351+1</f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8">D361+1</f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0.5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82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0.05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f>C301</f>
        <v>105</v>
      </c>
      <c r="D377" s="67" t="s">
        <v>73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f>C302</f>
        <v>5.5E-2</v>
      </c>
      <c r="D378" s="67" t="s">
        <v>74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9">D381+1</f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>Y381+1</f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>C391+1</f>
        <v>2</v>
      </c>
      <c r="E391" s="55">
        <f t="shared" ref="E391:N391" si="51">D391+1</f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0.5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>C404+1</f>
        <v>2</v>
      </c>
      <c r="E404" s="55">
        <f t="shared" ref="E404:Y404" si="52">D404+1</f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>Y404+1</f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3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3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3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3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3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>C414+1</f>
        <v>2</v>
      </c>
      <c r="E414" s="55">
        <f t="shared" ref="E414:N414" si="54">D414+1</f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0.5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>C427+1</f>
        <v>2</v>
      </c>
      <c r="E427" s="55">
        <f t="shared" ref="E427:Y427" si="55">D427+1</f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>Y427+1</f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6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6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6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6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6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>C437+1</f>
        <v>2</v>
      </c>
      <c r="E437" s="55">
        <f t="shared" ref="E437:N437" si="57">D437+1</f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0.5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109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0.05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105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8">D457+1</f>
        <v>3</v>
      </c>
      <c r="F457" s="55">
        <f t="shared" si="58"/>
        <v>4</v>
      </c>
      <c r="G457" s="55">
        <f t="shared" si="58"/>
        <v>5</v>
      </c>
      <c r="H457" s="55">
        <f t="shared" si="58"/>
        <v>6</v>
      </c>
      <c r="I457" s="55">
        <f t="shared" si="58"/>
        <v>7</v>
      </c>
      <c r="J457" s="55">
        <f t="shared" si="58"/>
        <v>8</v>
      </c>
      <c r="K457" s="55">
        <f t="shared" si="58"/>
        <v>9</v>
      </c>
      <c r="L457" s="55">
        <f t="shared" si="58"/>
        <v>10</v>
      </c>
      <c r="M457" s="55">
        <f t="shared" si="58"/>
        <v>11</v>
      </c>
      <c r="N457" s="55">
        <f t="shared" si="58"/>
        <v>12</v>
      </c>
      <c r="O457" s="55">
        <f t="shared" si="58"/>
        <v>13</v>
      </c>
      <c r="P457" s="55">
        <f t="shared" si="58"/>
        <v>14</v>
      </c>
      <c r="Q457" s="55">
        <f t="shared" si="58"/>
        <v>15</v>
      </c>
      <c r="R457" s="55">
        <f t="shared" si="58"/>
        <v>16</v>
      </c>
      <c r="S457" s="55">
        <f t="shared" si="58"/>
        <v>17</v>
      </c>
      <c r="T457" s="55">
        <f t="shared" si="58"/>
        <v>18</v>
      </c>
      <c r="U457" s="55">
        <f t="shared" si="58"/>
        <v>19</v>
      </c>
      <c r="V457" s="55">
        <f t="shared" si="58"/>
        <v>20</v>
      </c>
      <c r="W457" s="55">
        <f t="shared" si="58"/>
        <v>21</v>
      </c>
      <c r="X457" s="55">
        <f t="shared" si="58"/>
        <v>22</v>
      </c>
      <c r="Y457" s="55">
        <f t="shared" si="58"/>
        <v>23</v>
      </c>
      <c r="Z457" s="55">
        <f>Y457+1</f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1</v>
      </c>
      <c r="L458" s="22">
        <v>1</v>
      </c>
      <c r="M458" s="22">
        <v>1</v>
      </c>
      <c r="N458" s="22">
        <v>1</v>
      </c>
      <c r="O458" s="22">
        <v>1</v>
      </c>
      <c r="P458" s="22">
        <v>1</v>
      </c>
      <c r="Q458" s="22">
        <v>1</v>
      </c>
      <c r="R458" s="22">
        <v>1</v>
      </c>
      <c r="S458" s="22">
        <v>1</v>
      </c>
      <c r="T458" s="22">
        <v>1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9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1</v>
      </c>
      <c r="L459" s="22">
        <v>1</v>
      </c>
      <c r="M459" s="22">
        <v>1</v>
      </c>
      <c r="N459" s="22">
        <v>1</v>
      </c>
      <c r="O459" s="22">
        <v>1</v>
      </c>
      <c r="P459" s="22">
        <v>1</v>
      </c>
      <c r="Q459" s="22">
        <v>1</v>
      </c>
      <c r="R459" s="22">
        <v>1</v>
      </c>
      <c r="S459" s="22">
        <v>1</v>
      </c>
      <c r="T459" s="22">
        <v>1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9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1</v>
      </c>
      <c r="L460" s="22">
        <v>1</v>
      </c>
      <c r="M460" s="22">
        <v>1</v>
      </c>
      <c r="N460" s="22">
        <v>1</v>
      </c>
      <c r="O460" s="22">
        <v>1</v>
      </c>
      <c r="P460" s="22">
        <v>1</v>
      </c>
      <c r="Q460" s="22">
        <v>1</v>
      </c>
      <c r="R460" s="22">
        <v>1</v>
      </c>
      <c r="S460" s="22">
        <v>1</v>
      </c>
      <c r="T460" s="22">
        <v>1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9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1</v>
      </c>
      <c r="L461" s="22">
        <v>1</v>
      </c>
      <c r="M461" s="22">
        <v>1</v>
      </c>
      <c r="N461" s="22">
        <v>1</v>
      </c>
      <c r="O461" s="22">
        <v>1</v>
      </c>
      <c r="P461" s="22">
        <v>1</v>
      </c>
      <c r="Q461" s="22">
        <v>1</v>
      </c>
      <c r="R461" s="22">
        <v>1</v>
      </c>
      <c r="S461" s="22">
        <v>1</v>
      </c>
      <c r="T461" s="22">
        <v>1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9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1</v>
      </c>
      <c r="L462" s="22">
        <v>1</v>
      </c>
      <c r="M462" s="22">
        <v>1</v>
      </c>
      <c r="N462" s="22">
        <v>1</v>
      </c>
      <c r="O462" s="22">
        <v>1</v>
      </c>
      <c r="P462" s="22">
        <v>1</v>
      </c>
      <c r="Q462" s="22">
        <v>1</v>
      </c>
      <c r="R462" s="22">
        <v>1</v>
      </c>
      <c r="S462" s="22">
        <v>1</v>
      </c>
      <c r="T462" s="22">
        <v>1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9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9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>C467+1</f>
        <v>2</v>
      </c>
      <c r="E467" s="55">
        <f t="shared" ref="E467:N467" si="60">D467+1</f>
        <v>3</v>
      </c>
      <c r="F467" s="55">
        <f t="shared" si="60"/>
        <v>4</v>
      </c>
      <c r="G467" s="55">
        <f t="shared" si="60"/>
        <v>5</v>
      </c>
      <c r="H467" s="55">
        <f t="shared" si="60"/>
        <v>6</v>
      </c>
      <c r="I467" s="55">
        <f t="shared" si="60"/>
        <v>7</v>
      </c>
      <c r="J467" s="55">
        <f t="shared" si="60"/>
        <v>8</v>
      </c>
      <c r="K467" s="55">
        <f t="shared" si="60"/>
        <v>9</v>
      </c>
      <c r="L467" s="55">
        <f t="shared" si="60"/>
        <v>10</v>
      </c>
      <c r="M467" s="55">
        <f t="shared" si="60"/>
        <v>11</v>
      </c>
      <c r="N467" s="55">
        <f t="shared" si="60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1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0.5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>C480+1</f>
        <v>2</v>
      </c>
      <c r="E480" s="55">
        <f t="shared" ref="E480:Y480" si="61">D480+1</f>
        <v>3</v>
      </c>
      <c r="F480" s="55">
        <f t="shared" si="61"/>
        <v>4</v>
      </c>
      <c r="G480" s="55">
        <f t="shared" si="61"/>
        <v>5</v>
      </c>
      <c r="H480" s="55">
        <f t="shared" si="61"/>
        <v>6</v>
      </c>
      <c r="I480" s="55">
        <f t="shared" si="61"/>
        <v>7</v>
      </c>
      <c r="J480" s="55">
        <f t="shared" si="61"/>
        <v>8</v>
      </c>
      <c r="K480" s="55">
        <f t="shared" si="61"/>
        <v>9</v>
      </c>
      <c r="L480" s="55">
        <f t="shared" si="61"/>
        <v>10</v>
      </c>
      <c r="M480" s="55">
        <f t="shared" si="61"/>
        <v>11</v>
      </c>
      <c r="N480" s="55">
        <f t="shared" si="61"/>
        <v>12</v>
      </c>
      <c r="O480" s="55">
        <f t="shared" si="61"/>
        <v>13</v>
      </c>
      <c r="P480" s="55">
        <f t="shared" si="61"/>
        <v>14</v>
      </c>
      <c r="Q480" s="55">
        <f t="shared" si="61"/>
        <v>15</v>
      </c>
      <c r="R480" s="55">
        <f t="shared" si="61"/>
        <v>16</v>
      </c>
      <c r="S480" s="55">
        <f t="shared" si="61"/>
        <v>17</v>
      </c>
      <c r="T480" s="55">
        <f t="shared" si="61"/>
        <v>18</v>
      </c>
      <c r="U480" s="55">
        <f t="shared" si="61"/>
        <v>19</v>
      </c>
      <c r="V480" s="55">
        <f t="shared" si="61"/>
        <v>20</v>
      </c>
      <c r="W480" s="55">
        <f t="shared" si="61"/>
        <v>21</v>
      </c>
      <c r="X480" s="55">
        <f t="shared" si="61"/>
        <v>22</v>
      </c>
      <c r="Y480" s="55">
        <f t="shared" si="61"/>
        <v>23</v>
      </c>
      <c r="Z480" s="55">
        <f>Y480+1</f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2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2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2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2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2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2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>C490+1</f>
        <v>2</v>
      </c>
      <c r="E490" s="55">
        <f t="shared" ref="E490:N490" si="63">D490+1</f>
        <v>3</v>
      </c>
      <c r="F490" s="55">
        <f t="shared" si="63"/>
        <v>4</v>
      </c>
      <c r="G490" s="55">
        <f t="shared" si="63"/>
        <v>5</v>
      </c>
      <c r="H490" s="55">
        <f t="shared" si="63"/>
        <v>6</v>
      </c>
      <c r="I490" s="55">
        <f t="shared" si="63"/>
        <v>7</v>
      </c>
      <c r="J490" s="55">
        <f t="shared" si="63"/>
        <v>8</v>
      </c>
      <c r="K490" s="55">
        <f t="shared" si="63"/>
        <v>9</v>
      </c>
      <c r="L490" s="55">
        <f t="shared" si="63"/>
        <v>10</v>
      </c>
      <c r="M490" s="55">
        <f t="shared" si="63"/>
        <v>11</v>
      </c>
      <c r="N490" s="55">
        <f t="shared" si="63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1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0.5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59"/>
      <c r="G499" s="59" t="s">
        <v>59</v>
      </c>
      <c r="H499" s="59"/>
      <c r="I499" s="59"/>
      <c r="J499" s="59"/>
      <c r="K499" s="59"/>
      <c r="L499" s="59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59"/>
      <c r="G500" s="59" t="str">
        <f>G477</f>
        <v>Valeur pour l'heure maximale de l'année</v>
      </c>
      <c r="H500" s="59"/>
      <c r="I500" s="59"/>
      <c r="J500" s="59"/>
      <c r="K500" s="59"/>
      <c r="L500" s="59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>C503+1</f>
        <v>2</v>
      </c>
      <c r="E503" s="55">
        <f t="shared" ref="E503:Y503" si="64">D503+1</f>
        <v>3</v>
      </c>
      <c r="F503" s="55">
        <f t="shared" si="64"/>
        <v>4</v>
      </c>
      <c r="G503" s="55">
        <f t="shared" si="64"/>
        <v>5</v>
      </c>
      <c r="H503" s="55">
        <f t="shared" si="64"/>
        <v>6</v>
      </c>
      <c r="I503" s="55">
        <f t="shared" si="64"/>
        <v>7</v>
      </c>
      <c r="J503" s="55">
        <f t="shared" si="64"/>
        <v>8</v>
      </c>
      <c r="K503" s="55">
        <f t="shared" si="64"/>
        <v>9</v>
      </c>
      <c r="L503" s="55">
        <f t="shared" si="64"/>
        <v>10</v>
      </c>
      <c r="M503" s="55">
        <f t="shared" si="64"/>
        <v>11</v>
      </c>
      <c r="N503" s="55">
        <f t="shared" si="64"/>
        <v>12</v>
      </c>
      <c r="O503" s="55">
        <f t="shared" si="64"/>
        <v>13</v>
      </c>
      <c r="P503" s="55">
        <f t="shared" si="64"/>
        <v>14</v>
      </c>
      <c r="Q503" s="55">
        <f t="shared" si="64"/>
        <v>15</v>
      </c>
      <c r="R503" s="55">
        <f t="shared" si="64"/>
        <v>16</v>
      </c>
      <c r="S503" s="55">
        <f t="shared" si="64"/>
        <v>17</v>
      </c>
      <c r="T503" s="55">
        <f t="shared" si="64"/>
        <v>18</v>
      </c>
      <c r="U503" s="55">
        <f t="shared" si="64"/>
        <v>19</v>
      </c>
      <c r="V503" s="55">
        <f t="shared" si="64"/>
        <v>20</v>
      </c>
      <c r="W503" s="55">
        <f t="shared" si="64"/>
        <v>21</v>
      </c>
      <c r="X503" s="55">
        <f t="shared" si="64"/>
        <v>22</v>
      </c>
      <c r="Y503" s="55">
        <f t="shared" si="64"/>
        <v>23</v>
      </c>
      <c r="Z503" s="55">
        <f>Y503+1</f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5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5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5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5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5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5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>C513+1</f>
        <v>2</v>
      </c>
      <c r="E513" s="55">
        <f t="shared" ref="E513:N513" si="66">D513+1</f>
        <v>3</v>
      </c>
      <c r="F513" s="55">
        <f t="shared" si="66"/>
        <v>4</v>
      </c>
      <c r="G513" s="55">
        <f t="shared" si="66"/>
        <v>5</v>
      </c>
      <c r="H513" s="55">
        <f t="shared" si="66"/>
        <v>6</v>
      </c>
      <c r="I513" s="55">
        <f t="shared" si="66"/>
        <v>7</v>
      </c>
      <c r="J513" s="55">
        <f t="shared" si="66"/>
        <v>8</v>
      </c>
      <c r="K513" s="55">
        <f t="shared" si="66"/>
        <v>9</v>
      </c>
      <c r="L513" s="55">
        <f t="shared" si="66"/>
        <v>10</v>
      </c>
      <c r="M513" s="55">
        <f t="shared" si="66"/>
        <v>11</v>
      </c>
      <c r="N513" s="55">
        <f t="shared" si="66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1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0.5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  <row r="521" spans="1:27" x14ac:dyDescent="0.25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5">
      <c r="A523" s="34"/>
      <c r="B523" s="47" t="s">
        <v>38</v>
      </c>
      <c r="C523" s="83" t="s">
        <v>95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0.1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105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7">D533+1</f>
        <v>3</v>
      </c>
      <c r="F533" s="55">
        <f t="shared" si="67"/>
        <v>4</v>
      </c>
      <c r="G533" s="55">
        <f t="shared" si="67"/>
        <v>5</v>
      </c>
      <c r="H533" s="55">
        <f t="shared" si="67"/>
        <v>6</v>
      </c>
      <c r="I533" s="55">
        <f t="shared" si="67"/>
        <v>7</v>
      </c>
      <c r="J533" s="55">
        <f t="shared" si="67"/>
        <v>8</v>
      </c>
      <c r="K533" s="55">
        <f t="shared" si="67"/>
        <v>9</v>
      </c>
      <c r="L533" s="55">
        <f t="shared" si="67"/>
        <v>10</v>
      </c>
      <c r="M533" s="55">
        <f t="shared" si="67"/>
        <v>11</v>
      </c>
      <c r="N533" s="55">
        <f t="shared" si="67"/>
        <v>12</v>
      </c>
      <c r="O533" s="55">
        <f t="shared" si="67"/>
        <v>13</v>
      </c>
      <c r="P533" s="55">
        <f t="shared" si="67"/>
        <v>14</v>
      </c>
      <c r="Q533" s="55">
        <f t="shared" si="67"/>
        <v>15</v>
      </c>
      <c r="R533" s="55">
        <f t="shared" si="67"/>
        <v>16</v>
      </c>
      <c r="S533" s="55">
        <f t="shared" si="67"/>
        <v>17</v>
      </c>
      <c r="T533" s="55">
        <f t="shared" si="67"/>
        <v>18</v>
      </c>
      <c r="U533" s="55">
        <f t="shared" si="67"/>
        <v>19</v>
      </c>
      <c r="V533" s="55">
        <f t="shared" si="67"/>
        <v>20</v>
      </c>
      <c r="W533" s="55">
        <f t="shared" si="67"/>
        <v>21</v>
      </c>
      <c r="X533" s="55">
        <f t="shared" si="67"/>
        <v>22</v>
      </c>
      <c r="Y533" s="55">
        <f t="shared" si="67"/>
        <v>23</v>
      </c>
      <c r="Z533" s="55">
        <f>Y533+1</f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1</v>
      </c>
      <c r="T534" s="22">
        <v>1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8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1</v>
      </c>
      <c r="T535" s="22">
        <v>1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8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1</v>
      </c>
      <c r="T536" s="22">
        <v>1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8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1</v>
      </c>
      <c r="T537" s="22">
        <v>1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8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1</v>
      </c>
      <c r="T538" s="22">
        <v>1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8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8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>C543+1</f>
        <v>2</v>
      </c>
      <c r="E543" s="55">
        <f t="shared" ref="E543:N543" si="69">D543+1</f>
        <v>3</v>
      </c>
      <c r="F543" s="55">
        <f t="shared" si="69"/>
        <v>4</v>
      </c>
      <c r="G543" s="55">
        <f t="shared" si="69"/>
        <v>5</v>
      </c>
      <c r="H543" s="55">
        <f t="shared" si="69"/>
        <v>6</v>
      </c>
      <c r="I543" s="55">
        <f t="shared" si="69"/>
        <v>7</v>
      </c>
      <c r="J543" s="55">
        <f t="shared" si="69"/>
        <v>8</v>
      </c>
      <c r="K543" s="55">
        <f t="shared" si="69"/>
        <v>9</v>
      </c>
      <c r="L543" s="55">
        <f t="shared" si="69"/>
        <v>10</v>
      </c>
      <c r="M543" s="55">
        <f t="shared" si="69"/>
        <v>11</v>
      </c>
      <c r="N543" s="55">
        <f t="shared" si="69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1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1</v>
      </c>
      <c r="J544" s="22">
        <v>1</v>
      </c>
      <c r="K544" s="22">
        <v>1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1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0.5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1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0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 V / heure &gt;</v>
      </c>
      <c r="C556" s="55">
        <v>1</v>
      </c>
      <c r="D556" s="55">
        <f>C556+1</f>
        <v>2</v>
      </c>
      <c r="E556" s="55">
        <f t="shared" ref="E556:Y556" si="70">D556+1</f>
        <v>3</v>
      </c>
      <c r="F556" s="55">
        <f t="shared" si="70"/>
        <v>4</v>
      </c>
      <c r="G556" s="55">
        <f t="shared" si="70"/>
        <v>5</v>
      </c>
      <c r="H556" s="55">
        <f t="shared" si="70"/>
        <v>6</v>
      </c>
      <c r="I556" s="55">
        <f t="shared" si="70"/>
        <v>7</v>
      </c>
      <c r="J556" s="55">
        <f t="shared" si="70"/>
        <v>8</v>
      </c>
      <c r="K556" s="55">
        <f t="shared" si="70"/>
        <v>9</v>
      </c>
      <c r="L556" s="55">
        <f t="shared" si="70"/>
        <v>10</v>
      </c>
      <c r="M556" s="55">
        <f t="shared" si="70"/>
        <v>11</v>
      </c>
      <c r="N556" s="55">
        <f t="shared" si="70"/>
        <v>12</v>
      </c>
      <c r="O556" s="55">
        <f t="shared" si="70"/>
        <v>13</v>
      </c>
      <c r="P556" s="55">
        <f t="shared" si="70"/>
        <v>14</v>
      </c>
      <c r="Q556" s="55">
        <f t="shared" si="70"/>
        <v>15</v>
      </c>
      <c r="R556" s="55">
        <f t="shared" si="70"/>
        <v>16</v>
      </c>
      <c r="S556" s="55">
        <f t="shared" si="70"/>
        <v>17</v>
      </c>
      <c r="T556" s="55">
        <f t="shared" si="70"/>
        <v>18</v>
      </c>
      <c r="U556" s="55">
        <f t="shared" si="70"/>
        <v>19</v>
      </c>
      <c r="V556" s="55">
        <f t="shared" si="70"/>
        <v>20</v>
      </c>
      <c r="W556" s="55">
        <f t="shared" si="70"/>
        <v>21</v>
      </c>
      <c r="X556" s="55">
        <f t="shared" si="70"/>
        <v>22</v>
      </c>
      <c r="Y556" s="55">
        <f t="shared" si="70"/>
        <v>23</v>
      </c>
      <c r="Z556" s="55">
        <f>Y556+1</f>
        <v>24</v>
      </c>
      <c r="AA556" s="28"/>
    </row>
    <row r="557" spans="1:27" x14ac:dyDescent="0.25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5">
      <c r="A558" s="34"/>
      <c r="B558" s="27">
        <f t="shared" ref="B558:B563" si="71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5">
      <c r="A559" s="34"/>
      <c r="B559" s="27">
        <f t="shared" si="71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5">
      <c r="A560" s="34"/>
      <c r="B560" s="27">
        <f t="shared" si="71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5">
      <c r="A561" s="34"/>
      <c r="B561" s="27">
        <f t="shared" si="71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5">
      <c r="A562" s="34"/>
      <c r="B562" s="27">
        <f t="shared" si="71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5">
      <c r="A563" s="34"/>
      <c r="B563" s="27">
        <f t="shared" si="71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>C566+1</f>
        <v>2</v>
      </c>
      <c r="E566" s="55">
        <f t="shared" ref="E566:N566" si="72">D566+1</f>
        <v>3</v>
      </c>
      <c r="F566" s="55">
        <f t="shared" si="72"/>
        <v>4</v>
      </c>
      <c r="G566" s="55">
        <f t="shared" si="72"/>
        <v>5</v>
      </c>
      <c r="H566" s="55">
        <f t="shared" si="72"/>
        <v>6</v>
      </c>
      <c r="I566" s="55">
        <f t="shared" si="72"/>
        <v>7</v>
      </c>
      <c r="J566" s="55">
        <f t="shared" si="72"/>
        <v>8</v>
      </c>
      <c r="K566" s="55">
        <f t="shared" si="72"/>
        <v>9</v>
      </c>
      <c r="L566" s="55">
        <f t="shared" si="72"/>
        <v>10</v>
      </c>
      <c r="M566" s="55">
        <f t="shared" si="72"/>
        <v>11</v>
      </c>
      <c r="N566" s="55">
        <f t="shared" si="72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1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1</v>
      </c>
      <c r="J567" s="22">
        <v>1</v>
      </c>
      <c r="K567" s="22">
        <v>1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1</v>
      </c>
      <c r="E568" s="22">
        <v>1</v>
      </c>
      <c r="F568" s="22">
        <v>1</v>
      </c>
      <c r="G568" s="22">
        <v>1</v>
      </c>
      <c r="H568" s="22">
        <v>1</v>
      </c>
      <c r="I568" s="22">
        <v>1</v>
      </c>
      <c r="J568" s="22">
        <v>1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0.5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1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 V / heure &gt;</v>
      </c>
      <c r="C579" s="55">
        <v>1</v>
      </c>
      <c r="D579" s="55">
        <f>C579+1</f>
        <v>2</v>
      </c>
      <c r="E579" s="55">
        <f t="shared" ref="E579:Y579" si="73">D579+1</f>
        <v>3</v>
      </c>
      <c r="F579" s="55">
        <f t="shared" si="73"/>
        <v>4</v>
      </c>
      <c r="G579" s="55">
        <f t="shared" si="73"/>
        <v>5</v>
      </c>
      <c r="H579" s="55">
        <f t="shared" si="73"/>
        <v>6</v>
      </c>
      <c r="I579" s="55">
        <f t="shared" si="73"/>
        <v>7</v>
      </c>
      <c r="J579" s="55">
        <f t="shared" si="73"/>
        <v>8</v>
      </c>
      <c r="K579" s="55">
        <f t="shared" si="73"/>
        <v>9</v>
      </c>
      <c r="L579" s="55">
        <f t="shared" si="73"/>
        <v>10</v>
      </c>
      <c r="M579" s="55">
        <f t="shared" si="73"/>
        <v>11</v>
      </c>
      <c r="N579" s="55">
        <f t="shared" si="73"/>
        <v>12</v>
      </c>
      <c r="O579" s="55">
        <f t="shared" si="73"/>
        <v>13</v>
      </c>
      <c r="P579" s="55">
        <f t="shared" si="73"/>
        <v>14</v>
      </c>
      <c r="Q579" s="55">
        <f t="shared" si="73"/>
        <v>15</v>
      </c>
      <c r="R579" s="55">
        <f t="shared" si="73"/>
        <v>16</v>
      </c>
      <c r="S579" s="55">
        <f t="shared" si="73"/>
        <v>17</v>
      </c>
      <c r="T579" s="55">
        <f t="shared" si="73"/>
        <v>18</v>
      </c>
      <c r="U579" s="55">
        <f t="shared" si="73"/>
        <v>19</v>
      </c>
      <c r="V579" s="55">
        <f t="shared" si="73"/>
        <v>20</v>
      </c>
      <c r="W579" s="55">
        <f t="shared" si="73"/>
        <v>21</v>
      </c>
      <c r="X579" s="55">
        <f t="shared" si="73"/>
        <v>22</v>
      </c>
      <c r="Y579" s="55">
        <f t="shared" si="73"/>
        <v>23</v>
      </c>
      <c r="Z579" s="55">
        <f>Y579+1</f>
        <v>24</v>
      </c>
      <c r="AA579" s="28"/>
    </row>
    <row r="580" spans="1:27" x14ac:dyDescent="0.25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5">
      <c r="A581" s="34"/>
      <c r="B581" s="27">
        <f t="shared" ref="B581:B586" si="74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5">
      <c r="A582" s="34"/>
      <c r="B582" s="27">
        <f t="shared" si="74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f t="shared" si="74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f t="shared" si="74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f t="shared" si="74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f t="shared" si="74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>C589+1</f>
        <v>2</v>
      </c>
      <c r="E589" s="55">
        <f t="shared" ref="E589:N589" si="75">D589+1</f>
        <v>3</v>
      </c>
      <c r="F589" s="55">
        <f t="shared" si="75"/>
        <v>4</v>
      </c>
      <c r="G589" s="55">
        <f t="shared" si="75"/>
        <v>5</v>
      </c>
      <c r="H589" s="55">
        <f t="shared" si="75"/>
        <v>6</v>
      </c>
      <c r="I589" s="55">
        <f t="shared" si="75"/>
        <v>7</v>
      </c>
      <c r="J589" s="55">
        <f t="shared" si="75"/>
        <v>8</v>
      </c>
      <c r="K589" s="55">
        <f t="shared" si="75"/>
        <v>9</v>
      </c>
      <c r="L589" s="55">
        <f t="shared" si="75"/>
        <v>10</v>
      </c>
      <c r="M589" s="55">
        <f t="shared" si="75"/>
        <v>11</v>
      </c>
      <c r="N589" s="55">
        <f t="shared" si="75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1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1</v>
      </c>
      <c r="J590" s="22">
        <v>1</v>
      </c>
      <c r="K590" s="22">
        <v>1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1</v>
      </c>
      <c r="E591" s="22">
        <v>1</v>
      </c>
      <c r="F591" s="22">
        <v>1</v>
      </c>
      <c r="G591" s="22">
        <v>1</v>
      </c>
      <c r="H591" s="22">
        <v>1</v>
      </c>
      <c r="I591" s="22">
        <v>1</v>
      </c>
      <c r="J591" s="22">
        <v>1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0.5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1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6">
    <mergeCell ref="C436:N436"/>
    <mergeCell ref="D423:E423"/>
    <mergeCell ref="F423:L423"/>
    <mergeCell ref="D424:E424"/>
    <mergeCell ref="F424:L424"/>
    <mergeCell ref="D575:E575"/>
    <mergeCell ref="F575:L575"/>
    <mergeCell ref="D576:E576"/>
    <mergeCell ref="F576:L576"/>
    <mergeCell ref="D528:E528"/>
    <mergeCell ref="G528:Q528"/>
    <mergeCell ref="D529:E529"/>
    <mergeCell ref="G529:Q529"/>
    <mergeCell ref="D530:E530"/>
    <mergeCell ref="G530:Q530"/>
    <mergeCell ref="C512:N512"/>
    <mergeCell ref="B521:Z521"/>
    <mergeCell ref="C523:F523"/>
    <mergeCell ref="D524:V524"/>
    <mergeCell ref="D525:V525"/>
    <mergeCell ref="B526:Z526"/>
    <mergeCell ref="C466:N466"/>
    <mergeCell ref="B474:Y474"/>
    <mergeCell ref="C479:Z479"/>
    <mergeCell ref="D400:E400"/>
    <mergeCell ref="G400:M400"/>
    <mergeCell ref="D401:E401"/>
    <mergeCell ref="G401:M401"/>
    <mergeCell ref="B398:Y398"/>
    <mergeCell ref="C403:Z403"/>
    <mergeCell ref="C413:N413"/>
    <mergeCell ref="B421:Z421"/>
    <mergeCell ref="C426:Z426"/>
    <mergeCell ref="D324:E324"/>
    <mergeCell ref="G324:M324"/>
    <mergeCell ref="D325:E325"/>
    <mergeCell ref="G325:M325"/>
    <mergeCell ref="D226:E226"/>
    <mergeCell ref="G226:Q226"/>
    <mergeCell ref="D248:E248"/>
    <mergeCell ref="G248:M248"/>
    <mergeCell ref="D249:E249"/>
    <mergeCell ref="G249:M249"/>
    <mergeCell ref="D296:V296"/>
    <mergeCell ref="D297:V297"/>
    <mergeCell ref="B293:Z293"/>
    <mergeCell ref="C295:F295"/>
    <mergeCell ref="B298:Z298"/>
    <mergeCell ref="C304:Z304"/>
    <mergeCell ref="C314:N314"/>
    <mergeCell ref="B322:Y322"/>
    <mergeCell ref="D300:E300"/>
    <mergeCell ref="G300:Q300"/>
    <mergeCell ref="D301:E301"/>
    <mergeCell ref="G301:Q301"/>
    <mergeCell ref="D271:E271"/>
    <mergeCell ref="F271:L271"/>
    <mergeCell ref="C101:Z101"/>
    <mergeCell ref="C111:N111"/>
    <mergeCell ref="C122:Z122"/>
    <mergeCell ref="C132:N132"/>
    <mergeCell ref="B141:Z141"/>
    <mergeCell ref="C143:F143"/>
    <mergeCell ref="C39:N39"/>
    <mergeCell ref="D302:E302"/>
    <mergeCell ref="G302:Q302"/>
    <mergeCell ref="G119:T119"/>
    <mergeCell ref="D120:F120"/>
    <mergeCell ref="G120:T120"/>
    <mergeCell ref="D148:E148"/>
    <mergeCell ref="G148:Q148"/>
    <mergeCell ref="D119:F119"/>
    <mergeCell ref="C175:Z175"/>
    <mergeCell ref="C185:N185"/>
    <mergeCell ref="B193:Z193"/>
    <mergeCell ref="B246:Y246"/>
    <mergeCell ref="C251:Z251"/>
    <mergeCell ref="C261:N261"/>
    <mergeCell ref="B269:Z269"/>
    <mergeCell ref="C274:Z274"/>
    <mergeCell ref="C284:N284"/>
    <mergeCell ref="D476:E476"/>
    <mergeCell ref="G476:M476"/>
    <mergeCell ref="D477:E477"/>
    <mergeCell ref="G477:M477"/>
    <mergeCell ref="C578:Z578"/>
    <mergeCell ref="C588:N588"/>
    <mergeCell ref="C532:Z532"/>
    <mergeCell ref="C542:N542"/>
    <mergeCell ref="B550:Y550"/>
    <mergeCell ref="C555:Z555"/>
    <mergeCell ref="C565:N565"/>
    <mergeCell ref="B573:Z573"/>
    <mergeCell ref="D552:E552"/>
    <mergeCell ref="G552:M552"/>
    <mergeCell ref="D553:E553"/>
    <mergeCell ref="G553:M553"/>
    <mergeCell ref="C489:N489"/>
    <mergeCell ref="B497:Z497"/>
    <mergeCell ref="C502:Z502"/>
    <mergeCell ref="D499:E499"/>
    <mergeCell ref="D500:E500"/>
    <mergeCell ref="B445:Z445"/>
    <mergeCell ref="C447:F447"/>
    <mergeCell ref="D448:V448"/>
    <mergeCell ref="D449:V449"/>
    <mergeCell ref="B450:Z450"/>
    <mergeCell ref="C456:Z456"/>
    <mergeCell ref="D452:E452"/>
    <mergeCell ref="G452:Q452"/>
    <mergeCell ref="D453:E453"/>
    <mergeCell ref="G453:Q453"/>
    <mergeCell ref="D454:E454"/>
    <mergeCell ref="G454:Q454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378:E378"/>
    <mergeCell ref="G378:Q378"/>
    <mergeCell ref="C327:Z327"/>
    <mergeCell ref="C337:N337"/>
    <mergeCell ref="B345:Z345"/>
    <mergeCell ref="C350:Z350"/>
    <mergeCell ref="C360:N360"/>
    <mergeCell ref="B369:Z369"/>
    <mergeCell ref="D347:E347"/>
    <mergeCell ref="F347:L347"/>
    <mergeCell ref="D348:E348"/>
    <mergeCell ref="F348:L348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98:Z198"/>
    <mergeCell ref="C208:N208"/>
    <mergeCell ref="B217:Z217"/>
    <mergeCell ref="D196:E196"/>
    <mergeCell ref="F196:L196"/>
    <mergeCell ref="D144:V144"/>
    <mergeCell ref="D145:V145"/>
    <mergeCell ref="B146:Z146"/>
    <mergeCell ref="C152:Z152"/>
    <mergeCell ref="C162:N162"/>
    <mergeCell ref="B170:Y170"/>
    <mergeCell ref="D150:E150"/>
    <mergeCell ref="G150:Q150"/>
    <mergeCell ref="D149:E149"/>
    <mergeCell ref="G149:Q149"/>
    <mergeCell ref="D172:E172"/>
    <mergeCell ref="G172:M172"/>
    <mergeCell ref="D173:E173"/>
    <mergeCell ref="G173:M173"/>
    <mergeCell ref="D195:E195"/>
    <mergeCell ref="F195:L195"/>
    <mergeCell ref="C57:N57"/>
    <mergeCell ref="C65:Z65"/>
    <mergeCell ref="C75:N75"/>
    <mergeCell ref="C83:Z83"/>
    <mergeCell ref="C93:N93"/>
    <mergeCell ref="A1:AA1"/>
    <mergeCell ref="B3:Z3"/>
    <mergeCell ref="C11:Z11"/>
    <mergeCell ref="C21:N21"/>
    <mergeCell ref="C29:Z29"/>
    <mergeCell ref="B5:C5"/>
    <mergeCell ref="B6:C6"/>
    <mergeCell ref="B7:C7"/>
    <mergeCell ref="B8:C8"/>
    <mergeCell ref="D5:P5"/>
    <mergeCell ref="B9:C9"/>
    <mergeCell ref="C47:Z47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0"/>
  <sheetViews>
    <sheetView topLeftCell="A22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150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188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15</v>
      </c>
      <c r="E7" s="23">
        <v>26</v>
      </c>
      <c r="F7" s="11" t="s">
        <v>88</v>
      </c>
      <c r="G7" s="11">
        <f>MAX(C13:Z19)</f>
        <v>0.36363636363636365</v>
      </c>
      <c r="AA7" s="19"/>
    </row>
    <row r="8" spans="1:27" x14ac:dyDescent="0.25">
      <c r="A8" s="17"/>
      <c r="B8" s="100" t="s">
        <v>15</v>
      </c>
      <c r="C8" s="100"/>
      <c r="D8" s="22">
        <v>7</v>
      </c>
      <c r="E8" s="23">
        <v>30</v>
      </c>
      <c r="F8" s="11" t="s">
        <v>89</v>
      </c>
      <c r="G8" s="11">
        <f>SUM(C13:Z19)/(24*7)</f>
        <v>0.19047619047619035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f t="shared" ref="K13:W19" si="1">32/88</f>
        <v>0.36363636363636365</v>
      </c>
      <c r="L13" s="10">
        <f t="shared" si="1"/>
        <v>0.36363636363636365</v>
      </c>
      <c r="M13" s="10">
        <f t="shared" si="1"/>
        <v>0.36363636363636365</v>
      </c>
      <c r="N13" s="10">
        <f t="shared" si="1"/>
        <v>0.36363636363636365</v>
      </c>
      <c r="O13" s="10">
        <f t="shared" si="1"/>
        <v>0.36363636363636365</v>
      </c>
      <c r="P13" s="10">
        <f t="shared" si="1"/>
        <v>0.36363636363636365</v>
      </c>
      <c r="Q13" s="10">
        <f t="shared" si="1"/>
        <v>0.36363636363636365</v>
      </c>
      <c r="R13" s="10">
        <f t="shared" si="1"/>
        <v>0.36363636363636365</v>
      </c>
      <c r="S13" s="10">
        <f t="shared" si="1"/>
        <v>0.36363636363636365</v>
      </c>
      <c r="T13" s="10">
        <f t="shared" si="1"/>
        <v>0.36363636363636365</v>
      </c>
      <c r="U13" s="10">
        <f t="shared" si="1"/>
        <v>0.36363636363636365</v>
      </c>
      <c r="V13" s="10">
        <f t="shared" si="1"/>
        <v>0.36363636363636365</v>
      </c>
      <c r="W13" s="10">
        <f t="shared" si="1"/>
        <v>0.36363636363636365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2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f t="shared" si="1"/>
        <v>0.36363636363636365</v>
      </c>
      <c r="L14" s="10">
        <f t="shared" si="1"/>
        <v>0.36363636363636365</v>
      </c>
      <c r="M14" s="10">
        <f t="shared" si="1"/>
        <v>0.36363636363636365</v>
      </c>
      <c r="N14" s="10">
        <f t="shared" si="1"/>
        <v>0.36363636363636365</v>
      </c>
      <c r="O14" s="10">
        <f t="shared" si="1"/>
        <v>0.36363636363636365</v>
      </c>
      <c r="P14" s="10">
        <f t="shared" si="1"/>
        <v>0.36363636363636365</v>
      </c>
      <c r="Q14" s="10">
        <f t="shared" si="1"/>
        <v>0.36363636363636365</v>
      </c>
      <c r="R14" s="10">
        <f t="shared" si="1"/>
        <v>0.36363636363636365</v>
      </c>
      <c r="S14" s="10">
        <f t="shared" si="1"/>
        <v>0.36363636363636365</v>
      </c>
      <c r="T14" s="10">
        <f t="shared" si="1"/>
        <v>0.36363636363636365</v>
      </c>
      <c r="U14" s="10">
        <f t="shared" si="1"/>
        <v>0.36363636363636365</v>
      </c>
      <c r="V14" s="10">
        <f t="shared" si="1"/>
        <v>0.36363636363636365</v>
      </c>
      <c r="W14" s="10">
        <f t="shared" si="1"/>
        <v>0.36363636363636365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2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f t="shared" si="1"/>
        <v>0.36363636363636365</v>
      </c>
      <c r="L15" s="10">
        <f t="shared" si="1"/>
        <v>0.36363636363636365</v>
      </c>
      <c r="M15" s="10">
        <f t="shared" si="1"/>
        <v>0.36363636363636365</v>
      </c>
      <c r="N15" s="10">
        <f t="shared" si="1"/>
        <v>0.36363636363636365</v>
      </c>
      <c r="O15" s="10">
        <f t="shared" si="1"/>
        <v>0.36363636363636365</v>
      </c>
      <c r="P15" s="10">
        <f t="shared" si="1"/>
        <v>0.36363636363636365</v>
      </c>
      <c r="Q15" s="10">
        <f t="shared" si="1"/>
        <v>0.36363636363636365</v>
      </c>
      <c r="R15" s="10">
        <f t="shared" si="1"/>
        <v>0.36363636363636365</v>
      </c>
      <c r="S15" s="10">
        <f t="shared" si="1"/>
        <v>0.36363636363636365</v>
      </c>
      <c r="T15" s="10">
        <f t="shared" si="1"/>
        <v>0.36363636363636365</v>
      </c>
      <c r="U15" s="10">
        <f t="shared" si="1"/>
        <v>0.36363636363636365</v>
      </c>
      <c r="V15" s="10">
        <f t="shared" si="1"/>
        <v>0.36363636363636365</v>
      </c>
      <c r="W15" s="10">
        <f t="shared" si="1"/>
        <v>0.36363636363636365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2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f t="shared" si="1"/>
        <v>0.36363636363636365</v>
      </c>
      <c r="L16" s="10">
        <f t="shared" si="1"/>
        <v>0.36363636363636365</v>
      </c>
      <c r="M16" s="10">
        <f t="shared" si="1"/>
        <v>0.36363636363636365</v>
      </c>
      <c r="N16" s="10">
        <f t="shared" si="1"/>
        <v>0.36363636363636365</v>
      </c>
      <c r="O16" s="10">
        <f t="shared" si="1"/>
        <v>0.36363636363636365</v>
      </c>
      <c r="P16" s="10">
        <f t="shared" si="1"/>
        <v>0.36363636363636365</v>
      </c>
      <c r="Q16" s="10">
        <f t="shared" si="1"/>
        <v>0.36363636363636365</v>
      </c>
      <c r="R16" s="10">
        <f t="shared" si="1"/>
        <v>0.36363636363636365</v>
      </c>
      <c r="S16" s="10">
        <f t="shared" si="1"/>
        <v>0.36363636363636365</v>
      </c>
      <c r="T16" s="10">
        <f t="shared" si="1"/>
        <v>0.36363636363636365</v>
      </c>
      <c r="U16" s="10">
        <f t="shared" si="1"/>
        <v>0.36363636363636365</v>
      </c>
      <c r="V16" s="10">
        <f t="shared" si="1"/>
        <v>0.36363636363636365</v>
      </c>
      <c r="W16" s="10">
        <f t="shared" si="1"/>
        <v>0.36363636363636365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2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f t="shared" si="1"/>
        <v>0.36363636363636365</v>
      </c>
      <c r="L17" s="10">
        <f t="shared" si="1"/>
        <v>0.36363636363636365</v>
      </c>
      <c r="M17" s="10">
        <f t="shared" si="1"/>
        <v>0.36363636363636365</v>
      </c>
      <c r="N17" s="10">
        <f t="shared" si="1"/>
        <v>0.36363636363636365</v>
      </c>
      <c r="O17" s="10">
        <f t="shared" si="1"/>
        <v>0.36363636363636365</v>
      </c>
      <c r="P17" s="10">
        <f t="shared" si="1"/>
        <v>0.36363636363636365</v>
      </c>
      <c r="Q17" s="10">
        <f t="shared" si="1"/>
        <v>0.36363636363636365</v>
      </c>
      <c r="R17" s="10">
        <f t="shared" si="1"/>
        <v>0.36363636363636365</v>
      </c>
      <c r="S17" s="10">
        <f t="shared" si="1"/>
        <v>0.36363636363636365</v>
      </c>
      <c r="T17" s="10">
        <f t="shared" si="1"/>
        <v>0.36363636363636365</v>
      </c>
      <c r="U17" s="10">
        <f t="shared" si="1"/>
        <v>0.36363636363636365</v>
      </c>
      <c r="V17" s="10">
        <f t="shared" si="1"/>
        <v>0.36363636363636365</v>
      </c>
      <c r="W17" s="10">
        <f t="shared" si="1"/>
        <v>0.36363636363636365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2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f t="shared" si="1"/>
        <v>0.36363636363636365</v>
      </c>
      <c r="L18" s="10">
        <f t="shared" si="1"/>
        <v>0.36363636363636365</v>
      </c>
      <c r="M18" s="10">
        <f t="shared" si="1"/>
        <v>0.36363636363636365</v>
      </c>
      <c r="N18" s="10">
        <f t="shared" si="1"/>
        <v>0.36363636363636365</v>
      </c>
      <c r="O18" s="10">
        <f t="shared" si="1"/>
        <v>0.36363636363636365</v>
      </c>
      <c r="P18" s="10">
        <f t="shared" si="1"/>
        <v>0.36363636363636365</v>
      </c>
      <c r="Q18" s="10">
        <f t="shared" si="1"/>
        <v>0.36363636363636365</v>
      </c>
      <c r="R18" s="10">
        <f t="shared" si="1"/>
        <v>0.36363636363636365</v>
      </c>
      <c r="S18" s="10">
        <f t="shared" si="1"/>
        <v>0.36363636363636365</v>
      </c>
      <c r="T18" s="10">
        <f t="shared" si="1"/>
        <v>0.36363636363636365</v>
      </c>
      <c r="U18" s="10">
        <f t="shared" si="1"/>
        <v>0.36363636363636365</v>
      </c>
      <c r="V18" s="10">
        <f t="shared" si="1"/>
        <v>0.36363636363636365</v>
      </c>
      <c r="W18" s="10">
        <f t="shared" si="1"/>
        <v>0.36363636363636365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2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f t="shared" si="1"/>
        <v>0.36363636363636365</v>
      </c>
      <c r="L19" s="10">
        <f t="shared" si="1"/>
        <v>0.36363636363636365</v>
      </c>
      <c r="M19" s="10">
        <f t="shared" si="1"/>
        <v>0.36363636363636365</v>
      </c>
      <c r="N19" s="10">
        <f t="shared" si="1"/>
        <v>0.36363636363636365</v>
      </c>
      <c r="O19" s="10">
        <f t="shared" si="1"/>
        <v>0.36363636363636365</v>
      </c>
      <c r="P19" s="10">
        <f t="shared" si="1"/>
        <v>0.36363636363636365</v>
      </c>
      <c r="Q19" s="10">
        <f t="shared" si="1"/>
        <v>0.36363636363636365</v>
      </c>
      <c r="R19" s="10">
        <f t="shared" si="1"/>
        <v>0.36363636363636365</v>
      </c>
      <c r="S19" s="10">
        <f t="shared" si="1"/>
        <v>0.36363636363636365</v>
      </c>
      <c r="T19" s="10">
        <f t="shared" si="1"/>
        <v>0.36363636363636365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3">C22+1</f>
        <v>2</v>
      </c>
      <c r="E22" s="27">
        <f t="shared" si="3"/>
        <v>3</v>
      </c>
      <c r="F22" s="27">
        <f t="shared" si="3"/>
        <v>4</v>
      </c>
      <c r="G22" s="27">
        <f t="shared" si="3"/>
        <v>5</v>
      </c>
      <c r="H22" s="27">
        <f t="shared" si="3"/>
        <v>6</v>
      </c>
      <c r="I22" s="27">
        <f t="shared" si="3"/>
        <v>7</v>
      </c>
      <c r="J22" s="27">
        <f t="shared" si="3"/>
        <v>8</v>
      </c>
      <c r="K22" s="27">
        <f t="shared" si="3"/>
        <v>9</v>
      </c>
      <c r="L22" s="27">
        <f t="shared" si="3"/>
        <v>10</v>
      </c>
      <c r="M22" s="27">
        <f t="shared" si="3"/>
        <v>11</v>
      </c>
      <c r="N22" s="27">
        <f t="shared" si="3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0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0.5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4">C30+1</f>
        <v>2</v>
      </c>
      <c r="E30" s="27">
        <f t="shared" si="4"/>
        <v>3</v>
      </c>
      <c r="F30" s="27">
        <f t="shared" si="4"/>
        <v>4</v>
      </c>
      <c r="G30" s="27">
        <f t="shared" si="4"/>
        <v>5</v>
      </c>
      <c r="H30" s="27">
        <f t="shared" si="4"/>
        <v>6</v>
      </c>
      <c r="I30" s="27">
        <f t="shared" si="4"/>
        <v>7</v>
      </c>
      <c r="J30" s="27">
        <f t="shared" si="4"/>
        <v>8</v>
      </c>
      <c r="K30" s="27">
        <f t="shared" si="4"/>
        <v>9</v>
      </c>
      <c r="L30" s="27">
        <f t="shared" si="4"/>
        <v>10</v>
      </c>
      <c r="M30" s="27">
        <f t="shared" si="4"/>
        <v>11</v>
      </c>
      <c r="N30" s="27">
        <f t="shared" si="4"/>
        <v>12</v>
      </c>
      <c r="O30" s="27">
        <f t="shared" si="4"/>
        <v>13</v>
      </c>
      <c r="P30" s="27">
        <f t="shared" si="4"/>
        <v>14</v>
      </c>
      <c r="Q30" s="27">
        <f t="shared" si="4"/>
        <v>15</v>
      </c>
      <c r="R30" s="27">
        <f t="shared" si="4"/>
        <v>16</v>
      </c>
      <c r="S30" s="27">
        <f t="shared" si="4"/>
        <v>17</v>
      </c>
      <c r="T30" s="27">
        <f t="shared" si="4"/>
        <v>18</v>
      </c>
      <c r="U30" s="27">
        <f t="shared" si="4"/>
        <v>19</v>
      </c>
      <c r="V30" s="27">
        <f t="shared" si="4"/>
        <v>20</v>
      </c>
      <c r="W30" s="27">
        <f t="shared" si="4"/>
        <v>21</v>
      </c>
      <c r="X30" s="27">
        <f t="shared" si="4"/>
        <v>22</v>
      </c>
      <c r="Y30" s="27">
        <f t="shared" si="4"/>
        <v>23</v>
      </c>
      <c r="Z30" s="27">
        <f t="shared" si="4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5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5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5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5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5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5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6">C40+1</f>
        <v>2</v>
      </c>
      <c r="E40" s="27">
        <f t="shared" si="6"/>
        <v>3</v>
      </c>
      <c r="F40" s="27">
        <f t="shared" si="6"/>
        <v>4</v>
      </c>
      <c r="G40" s="27">
        <f t="shared" si="6"/>
        <v>5</v>
      </c>
      <c r="H40" s="27">
        <f t="shared" si="6"/>
        <v>6</v>
      </c>
      <c r="I40" s="27">
        <f t="shared" si="6"/>
        <v>7</v>
      </c>
      <c r="J40" s="27">
        <f t="shared" si="6"/>
        <v>8</v>
      </c>
      <c r="K40" s="27">
        <f t="shared" si="6"/>
        <v>9</v>
      </c>
      <c r="L40" s="27">
        <f t="shared" si="6"/>
        <v>10</v>
      </c>
      <c r="M40" s="27">
        <f t="shared" si="6"/>
        <v>11</v>
      </c>
      <c r="N40" s="27">
        <f t="shared" si="6"/>
        <v>12</v>
      </c>
      <c r="AA40" s="19"/>
    </row>
    <row r="41" spans="1:27" x14ac:dyDescent="0.25">
      <c r="A41" s="17"/>
      <c r="B41" s="27">
        <v>1</v>
      </c>
      <c r="C41" s="22">
        <v>0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7">C48+1</f>
        <v>2</v>
      </c>
      <c r="E48" s="27">
        <f t="shared" si="7"/>
        <v>3</v>
      </c>
      <c r="F48" s="27">
        <f t="shared" si="7"/>
        <v>4</v>
      </c>
      <c r="G48" s="27">
        <f t="shared" si="7"/>
        <v>5</v>
      </c>
      <c r="H48" s="27">
        <f t="shared" si="7"/>
        <v>6</v>
      </c>
      <c r="I48" s="27">
        <f t="shared" si="7"/>
        <v>7</v>
      </c>
      <c r="J48" s="27">
        <f t="shared" si="7"/>
        <v>8</v>
      </c>
      <c r="K48" s="27">
        <f t="shared" si="7"/>
        <v>9</v>
      </c>
      <c r="L48" s="27">
        <f t="shared" si="7"/>
        <v>10</v>
      </c>
      <c r="M48" s="27">
        <f t="shared" si="7"/>
        <v>11</v>
      </c>
      <c r="N48" s="27">
        <f t="shared" si="7"/>
        <v>12</v>
      </c>
      <c r="O48" s="27">
        <f t="shared" si="7"/>
        <v>13</v>
      </c>
      <c r="P48" s="27">
        <f t="shared" si="7"/>
        <v>14</v>
      </c>
      <c r="Q48" s="27">
        <f t="shared" si="7"/>
        <v>15</v>
      </c>
      <c r="R48" s="27">
        <f t="shared" si="7"/>
        <v>16</v>
      </c>
      <c r="S48" s="27">
        <f t="shared" si="7"/>
        <v>17</v>
      </c>
      <c r="T48" s="27">
        <f t="shared" si="7"/>
        <v>18</v>
      </c>
      <c r="U48" s="27">
        <f t="shared" si="7"/>
        <v>19</v>
      </c>
      <c r="V48" s="27">
        <f t="shared" si="7"/>
        <v>20</v>
      </c>
      <c r="W48" s="27">
        <f t="shared" si="7"/>
        <v>21</v>
      </c>
      <c r="X48" s="27">
        <f t="shared" si="7"/>
        <v>22</v>
      </c>
      <c r="Y48" s="27">
        <f t="shared" si="7"/>
        <v>23</v>
      </c>
      <c r="Z48" s="27">
        <f t="shared" si="7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8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8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8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8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8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8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9">C58+1</f>
        <v>2</v>
      </c>
      <c r="E58" s="27">
        <f t="shared" si="9"/>
        <v>3</v>
      </c>
      <c r="F58" s="27">
        <f t="shared" si="9"/>
        <v>4</v>
      </c>
      <c r="G58" s="27">
        <f t="shared" si="9"/>
        <v>5</v>
      </c>
      <c r="H58" s="27">
        <f t="shared" si="9"/>
        <v>6</v>
      </c>
      <c r="I58" s="27">
        <f t="shared" si="9"/>
        <v>7</v>
      </c>
      <c r="J58" s="27">
        <f t="shared" si="9"/>
        <v>8</v>
      </c>
      <c r="K58" s="27">
        <f t="shared" si="9"/>
        <v>9</v>
      </c>
      <c r="L58" s="27">
        <f t="shared" si="9"/>
        <v>10</v>
      </c>
      <c r="M58" s="27">
        <f t="shared" si="9"/>
        <v>11</v>
      </c>
      <c r="N58" s="27">
        <f t="shared" si="9"/>
        <v>12</v>
      </c>
      <c r="Q58" s="24"/>
      <c r="AA58" s="19"/>
    </row>
    <row r="59" spans="1:27" x14ac:dyDescent="0.25">
      <c r="A59" s="17"/>
      <c r="B59" s="27">
        <v>1</v>
      </c>
      <c r="C59" s="22">
        <v>-1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10">C66+1</f>
        <v>2</v>
      </c>
      <c r="E66" s="27">
        <f t="shared" si="10"/>
        <v>3</v>
      </c>
      <c r="F66" s="27">
        <f t="shared" si="10"/>
        <v>4</v>
      </c>
      <c r="G66" s="27">
        <f t="shared" si="10"/>
        <v>5</v>
      </c>
      <c r="H66" s="27">
        <f t="shared" si="10"/>
        <v>6</v>
      </c>
      <c r="I66" s="27">
        <f t="shared" si="10"/>
        <v>7</v>
      </c>
      <c r="J66" s="27">
        <f t="shared" si="10"/>
        <v>8</v>
      </c>
      <c r="K66" s="27">
        <f t="shared" si="10"/>
        <v>9</v>
      </c>
      <c r="L66" s="27">
        <f t="shared" si="10"/>
        <v>10</v>
      </c>
      <c r="M66" s="27">
        <f t="shared" si="10"/>
        <v>11</v>
      </c>
      <c r="N66" s="27">
        <f t="shared" si="10"/>
        <v>12</v>
      </c>
      <c r="O66" s="27">
        <f t="shared" si="10"/>
        <v>13</v>
      </c>
      <c r="P66" s="27">
        <f t="shared" si="10"/>
        <v>14</v>
      </c>
      <c r="Q66" s="27">
        <f t="shared" si="10"/>
        <v>15</v>
      </c>
      <c r="R66" s="27">
        <f t="shared" si="10"/>
        <v>16</v>
      </c>
      <c r="S66" s="27">
        <f t="shared" si="10"/>
        <v>17</v>
      </c>
      <c r="T66" s="27">
        <f t="shared" si="10"/>
        <v>18</v>
      </c>
      <c r="U66" s="27">
        <f t="shared" si="10"/>
        <v>19</v>
      </c>
      <c r="V66" s="27">
        <f t="shared" si="10"/>
        <v>20</v>
      </c>
      <c r="W66" s="27">
        <f t="shared" si="10"/>
        <v>21</v>
      </c>
      <c r="X66" s="27">
        <f t="shared" si="10"/>
        <v>22</v>
      </c>
      <c r="Y66" s="27">
        <f t="shared" si="10"/>
        <v>23</v>
      </c>
      <c r="Z66" s="27">
        <f t="shared" si="10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1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1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1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1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1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1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2">C76+1</f>
        <v>2</v>
      </c>
      <c r="E76" s="27">
        <f t="shared" si="12"/>
        <v>3</v>
      </c>
      <c r="F76" s="27">
        <f t="shared" si="12"/>
        <v>4</v>
      </c>
      <c r="G76" s="27">
        <f t="shared" si="12"/>
        <v>5</v>
      </c>
      <c r="H76" s="27">
        <f t="shared" si="12"/>
        <v>6</v>
      </c>
      <c r="I76" s="27">
        <f t="shared" si="12"/>
        <v>7</v>
      </c>
      <c r="J76" s="27">
        <f t="shared" si="12"/>
        <v>8</v>
      </c>
      <c r="K76" s="27">
        <f t="shared" si="12"/>
        <v>9</v>
      </c>
      <c r="L76" s="27">
        <f t="shared" si="12"/>
        <v>10</v>
      </c>
      <c r="M76" s="27">
        <f t="shared" si="12"/>
        <v>11</v>
      </c>
      <c r="N76" s="27">
        <f t="shared" si="12"/>
        <v>12</v>
      </c>
      <c r="AA76" s="19"/>
    </row>
    <row r="77" spans="1:27" x14ac:dyDescent="0.25">
      <c r="A77" s="17"/>
      <c r="B77" s="27">
        <v>1</v>
      </c>
      <c r="C77" s="22">
        <v>-1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3">C84+1</f>
        <v>2</v>
      </c>
      <c r="E84" s="27">
        <f t="shared" si="13"/>
        <v>3</v>
      </c>
      <c r="F84" s="27">
        <f t="shared" si="13"/>
        <v>4</v>
      </c>
      <c r="G84" s="27">
        <f t="shared" si="13"/>
        <v>5</v>
      </c>
      <c r="H84" s="27">
        <f t="shared" si="13"/>
        <v>6</v>
      </c>
      <c r="I84" s="27">
        <f t="shared" si="13"/>
        <v>7</v>
      </c>
      <c r="J84" s="27">
        <f t="shared" si="13"/>
        <v>8</v>
      </c>
      <c r="K84" s="27">
        <f t="shared" si="13"/>
        <v>9</v>
      </c>
      <c r="L84" s="27">
        <f t="shared" si="13"/>
        <v>10</v>
      </c>
      <c r="M84" s="27">
        <f t="shared" si="13"/>
        <v>11</v>
      </c>
      <c r="N84" s="27">
        <f t="shared" si="13"/>
        <v>12</v>
      </c>
      <c r="O84" s="27">
        <f t="shared" si="13"/>
        <v>13</v>
      </c>
      <c r="P84" s="27">
        <f t="shared" si="13"/>
        <v>14</v>
      </c>
      <c r="Q84" s="27">
        <f t="shared" si="13"/>
        <v>15</v>
      </c>
      <c r="R84" s="27">
        <f t="shared" si="13"/>
        <v>16</v>
      </c>
      <c r="S84" s="27">
        <f t="shared" si="13"/>
        <v>17</v>
      </c>
      <c r="T84" s="27">
        <f t="shared" si="13"/>
        <v>18</v>
      </c>
      <c r="U84" s="27">
        <f t="shared" si="13"/>
        <v>19</v>
      </c>
      <c r="V84" s="27">
        <f t="shared" si="13"/>
        <v>20</v>
      </c>
      <c r="W84" s="27">
        <f t="shared" si="13"/>
        <v>21</v>
      </c>
      <c r="X84" s="27">
        <f t="shared" si="13"/>
        <v>22</v>
      </c>
      <c r="Y84" s="27">
        <f t="shared" si="13"/>
        <v>23</v>
      </c>
      <c r="Z84" s="27">
        <f t="shared" si="13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4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4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4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4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4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4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5">C94+1</f>
        <v>2</v>
      </c>
      <c r="E94" s="27">
        <f t="shared" si="15"/>
        <v>3</v>
      </c>
      <c r="F94" s="27">
        <f t="shared" si="15"/>
        <v>4</v>
      </c>
      <c r="G94" s="27">
        <f t="shared" si="15"/>
        <v>5</v>
      </c>
      <c r="H94" s="27">
        <f t="shared" si="15"/>
        <v>6</v>
      </c>
      <c r="I94" s="27">
        <f t="shared" si="15"/>
        <v>7</v>
      </c>
      <c r="J94" s="27">
        <f t="shared" si="15"/>
        <v>8</v>
      </c>
      <c r="K94" s="27">
        <f t="shared" si="15"/>
        <v>9</v>
      </c>
      <c r="L94" s="27">
        <f t="shared" si="15"/>
        <v>10</v>
      </c>
      <c r="M94" s="27">
        <f t="shared" si="15"/>
        <v>11</v>
      </c>
      <c r="N94" s="27">
        <f t="shared" si="15"/>
        <v>12</v>
      </c>
      <c r="AA94" s="19"/>
    </row>
    <row r="95" spans="1:27" x14ac:dyDescent="0.25">
      <c r="A95" s="17"/>
      <c r="B95" s="27">
        <v>1</v>
      </c>
      <c r="C95" s="22">
        <v>0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6">C102+1</f>
        <v>2</v>
      </c>
      <c r="E102" s="55">
        <f t="shared" si="16"/>
        <v>3</v>
      </c>
      <c r="F102" s="55">
        <f t="shared" si="16"/>
        <v>4</v>
      </c>
      <c r="G102" s="55">
        <f t="shared" si="16"/>
        <v>5</v>
      </c>
      <c r="H102" s="55">
        <f t="shared" si="16"/>
        <v>6</v>
      </c>
      <c r="I102" s="55">
        <f t="shared" si="16"/>
        <v>7</v>
      </c>
      <c r="J102" s="55">
        <f t="shared" si="16"/>
        <v>8</v>
      </c>
      <c r="K102" s="55">
        <f t="shared" si="16"/>
        <v>9</v>
      </c>
      <c r="L102" s="55">
        <f t="shared" si="16"/>
        <v>10</v>
      </c>
      <c r="M102" s="55">
        <f t="shared" si="16"/>
        <v>11</v>
      </c>
      <c r="N102" s="55">
        <f t="shared" si="16"/>
        <v>12</v>
      </c>
      <c r="O102" s="55">
        <f t="shared" si="16"/>
        <v>13</v>
      </c>
      <c r="P102" s="55">
        <f t="shared" si="16"/>
        <v>14</v>
      </c>
      <c r="Q102" s="55">
        <f t="shared" si="16"/>
        <v>15</v>
      </c>
      <c r="R102" s="55">
        <f t="shared" si="16"/>
        <v>16</v>
      </c>
      <c r="S102" s="55">
        <f t="shared" si="16"/>
        <v>17</v>
      </c>
      <c r="T102" s="55">
        <f t="shared" si="16"/>
        <v>18</v>
      </c>
      <c r="U102" s="55">
        <f t="shared" si="16"/>
        <v>19</v>
      </c>
      <c r="V102" s="55">
        <f t="shared" si="16"/>
        <v>20</v>
      </c>
      <c r="W102" s="55">
        <f t="shared" si="16"/>
        <v>21</v>
      </c>
      <c r="X102" s="55">
        <f t="shared" si="16"/>
        <v>22</v>
      </c>
      <c r="Y102" s="55">
        <f t="shared" si="16"/>
        <v>23</v>
      </c>
      <c r="Z102" s="55">
        <f t="shared" si="16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8">C112+1</f>
        <v>2</v>
      </c>
      <c r="E112" s="55">
        <f t="shared" si="18"/>
        <v>3</v>
      </c>
      <c r="F112" s="55">
        <f t="shared" si="18"/>
        <v>4</v>
      </c>
      <c r="G112" s="55">
        <f t="shared" si="18"/>
        <v>5</v>
      </c>
      <c r="H112" s="55">
        <f t="shared" si="18"/>
        <v>6</v>
      </c>
      <c r="I112" s="55">
        <f t="shared" si="18"/>
        <v>7</v>
      </c>
      <c r="J112" s="55">
        <f t="shared" si="18"/>
        <v>8</v>
      </c>
      <c r="K112" s="55">
        <f t="shared" si="18"/>
        <v>9</v>
      </c>
      <c r="L112" s="55">
        <f t="shared" si="18"/>
        <v>10</v>
      </c>
      <c r="M112" s="55">
        <f t="shared" si="18"/>
        <v>11</v>
      </c>
      <c r="N112" s="55">
        <f t="shared" si="18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0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13.2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9">C123+1</f>
        <v>2</v>
      </c>
      <c r="E123" s="55">
        <f t="shared" si="19"/>
        <v>3</v>
      </c>
      <c r="F123" s="55">
        <f t="shared" si="19"/>
        <v>4</v>
      </c>
      <c r="G123" s="55">
        <f t="shared" si="19"/>
        <v>5</v>
      </c>
      <c r="H123" s="55">
        <f t="shared" si="19"/>
        <v>6</v>
      </c>
      <c r="I123" s="55">
        <f t="shared" si="19"/>
        <v>7</v>
      </c>
      <c r="J123" s="55">
        <f t="shared" si="19"/>
        <v>8</v>
      </c>
      <c r="K123" s="55">
        <f t="shared" si="19"/>
        <v>9</v>
      </c>
      <c r="L123" s="55">
        <f t="shared" si="19"/>
        <v>10</v>
      </c>
      <c r="M123" s="55">
        <f t="shared" si="19"/>
        <v>11</v>
      </c>
      <c r="N123" s="55">
        <f t="shared" si="19"/>
        <v>12</v>
      </c>
      <c r="O123" s="55">
        <f t="shared" si="19"/>
        <v>13</v>
      </c>
      <c r="P123" s="55">
        <f t="shared" si="19"/>
        <v>14</v>
      </c>
      <c r="Q123" s="55">
        <f t="shared" si="19"/>
        <v>15</v>
      </c>
      <c r="R123" s="55">
        <f t="shared" si="19"/>
        <v>16</v>
      </c>
      <c r="S123" s="55">
        <f t="shared" si="19"/>
        <v>17</v>
      </c>
      <c r="T123" s="55">
        <f t="shared" si="19"/>
        <v>18</v>
      </c>
      <c r="U123" s="55">
        <f t="shared" si="19"/>
        <v>19</v>
      </c>
      <c r="V123" s="55">
        <f t="shared" si="19"/>
        <v>20</v>
      </c>
      <c r="W123" s="55">
        <f t="shared" si="19"/>
        <v>21</v>
      </c>
      <c r="X123" s="55">
        <f t="shared" si="19"/>
        <v>22</v>
      </c>
      <c r="Y123" s="55">
        <f t="shared" si="19"/>
        <v>23</v>
      </c>
      <c r="Z123" s="55">
        <f t="shared" si="19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2.8000000000000001E-2</v>
      </c>
      <c r="M124" s="57">
        <v>0</v>
      </c>
      <c r="N124" s="57">
        <v>2.8000000000000001E-2</v>
      </c>
      <c r="O124" s="57">
        <v>0</v>
      </c>
      <c r="P124" s="57">
        <v>0</v>
      </c>
      <c r="Q124" s="57">
        <v>2.8000000000000001E-2</v>
      </c>
      <c r="R124" s="57">
        <v>0</v>
      </c>
      <c r="S124" s="57">
        <v>0</v>
      </c>
      <c r="T124" s="57">
        <v>2.8000000000000001E-2</v>
      </c>
      <c r="U124" s="57">
        <v>0</v>
      </c>
      <c r="V124" s="57">
        <v>0</v>
      </c>
      <c r="W124" s="57">
        <v>3.5000000000000003E-2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2.8000000000000001E-2</v>
      </c>
      <c r="M125" s="57">
        <v>0</v>
      </c>
      <c r="N125" s="57">
        <v>2.8000000000000001E-2</v>
      </c>
      <c r="O125" s="57">
        <v>0</v>
      </c>
      <c r="P125" s="57">
        <v>0</v>
      </c>
      <c r="Q125" s="57">
        <v>2.8000000000000001E-2</v>
      </c>
      <c r="R125" s="57">
        <v>0</v>
      </c>
      <c r="S125" s="57">
        <v>0</v>
      </c>
      <c r="T125" s="57">
        <v>2.8000000000000001E-2</v>
      </c>
      <c r="U125" s="57">
        <v>0</v>
      </c>
      <c r="V125" s="57">
        <v>0</v>
      </c>
      <c r="W125" s="57">
        <v>3.5000000000000003E-2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2.8000000000000001E-2</v>
      </c>
      <c r="M126" s="57">
        <v>0</v>
      </c>
      <c r="N126" s="57">
        <v>2.8000000000000001E-2</v>
      </c>
      <c r="O126" s="57">
        <v>0</v>
      </c>
      <c r="P126" s="57">
        <v>0</v>
      </c>
      <c r="Q126" s="57">
        <v>2.8000000000000001E-2</v>
      </c>
      <c r="R126" s="57">
        <v>0</v>
      </c>
      <c r="S126" s="57">
        <v>0</v>
      </c>
      <c r="T126" s="57">
        <v>2.8000000000000001E-2</v>
      </c>
      <c r="U126" s="57">
        <v>0</v>
      </c>
      <c r="V126" s="57">
        <v>0</v>
      </c>
      <c r="W126" s="57">
        <v>3.5000000000000003E-2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2.8000000000000001E-2</v>
      </c>
      <c r="M127" s="57">
        <v>0</v>
      </c>
      <c r="N127" s="57">
        <v>2.8000000000000001E-2</v>
      </c>
      <c r="O127" s="57">
        <v>0</v>
      </c>
      <c r="P127" s="57">
        <v>0</v>
      </c>
      <c r="Q127" s="57">
        <v>2.8000000000000001E-2</v>
      </c>
      <c r="R127" s="57">
        <v>0</v>
      </c>
      <c r="S127" s="57">
        <v>0</v>
      </c>
      <c r="T127" s="57">
        <v>2.8000000000000001E-2</v>
      </c>
      <c r="U127" s="57">
        <v>0</v>
      </c>
      <c r="V127" s="57">
        <v>0</v>
      </c>
      <c r="W127" s="57">
        <v>3.5000000000000003E-2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2.8000000000000001E-2</v>
      </c>
      <c r="M128" s="57">
        <v>0</v>
      </c>
      <c r="N128" s="57">
        <v>2.8000000000000001E-2</v>
      </c>
      <c r="O128" s="57">
        <v>0</v>
      </c>
      <c r="P128" s="57">
        <v>0</v>
      </c>
      <c r="Q128" s="57">
        <v>2.8000000000000001E-2</v>
      </c>
      <c r="R128" s="57">
        <v>0</v>
      </c>
      <c r="S128" s="57">
        <v>0</v>
      </c>
      <c r="T128" s="57">
        <v>2.8000000000000001E-2</v>
      </c>
      <c r="U128" s="57">
        <v>0</v>
      </c>
      <c r="V128" s="57">
        <v>0</v>
      </c>
      <c r="W128" s="57">
        <v>3.5000000000000003E-2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2.8000000000000001E-2</v>
      </c>
      <c r="M129" s="57">
        <v>0</v>
      </c>
      <c r="N129" s="57">
        <v>2.8000000000000001E-2</v>
      </c>
      <c r="O129" s="57">
        <v>0</v>
      </c>
      <c r="P129" s="57">
        <v>0</v>
      </c>
      <c r="Q129" s="57">
        <v>2.8000000000000001E-2</v>
      </c>
      <c r="R129" s="57">
        <v>0</v>
      </c>
      <c r="S129" s="57">
        <v>0</v>
      </c>
      <c r="T129" s="57">
        <v>2.8000000000000001E-2</v>
      </c>
      <c r="U129" s="57">
        <v>0</v>
      </c>
      <c r="V129" s="57">
        <v>0</v>
      </c>
      <c r="W129" s="57">
        <v>3.5000000000000003E-2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2.8000000000000001E-2</v>
      </c>
      <c r="M130" s="57">
        <v>0</v>
      </c>
      <c r="N130" s="57">
        <v>2.8000000000000001E-2</v>
      </c>
      <c r="O130" s="57">
        <v>0</v>
      </c>
      <c r="P130" s="57">
        <v>0</v>
      </c>
      <c r="Q130" s="57">
        <v>2.8000000000000001E-2</v>
      </c>
      <c r="R130" s="57">
        <v>0</v>
      </c>
      <c r="S130" s="57">
        <v>0</v>
      </c>
      <c r="T130" s="57">
        <v>3.5000000000000003E-2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1">C133+1</f>
        <v>2</v>
      </c>
      <c r="E133" s="55">
        <f t="shared" si="21"/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</v>
      </c>
      <c r="D134" s="40">
        <v>1.2</v>
      </c>
      <c r="E134" s="40">
        <v>1.1000000000000001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1.1000000000000001</v>
      </c>
      <c r="N134" s="40">
        <v>1.2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1.2</v>
      </c>
      <c r="D135" s="40">
        <v>1.2</v>
      </c>
      <c r="E135" s="40">
        <v>1.1000000000000001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1.1000000000000001</v>
      </c>
      <c r="N135" s="40">
        <v>1.2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1.2</v>
      </c>
      <c r="D136" s="40">
        <v>1.1000000000000001</v>
      </c>
      <c r="E136" s="40">
        <v>1.1000000000000001</v>
      </c>
      <c r="F136" s="40">
        <v>1</v>
      </c>
      <c r="G136" s="40">
        <v>1</v>
      </c>
      <c r="H136" s="40">
        <v>1</v>
      </c>
      <c r="I136" s="40">
        <v>1</v>
      </c>
      <c r="J136" s="40">
        <v>0.5</v>
      </c>
      <c r="K136" s="40">
        <v>1</v>
      </c>
      <c r="L136" s="40">
        <v>1.1000000000000001</v>
      </c>
      <c r="M136" s="40">
        <v>1.1000000000000001</v>
      </c>
      <c r="N136" s="40">
        <v>1.2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1.2</v>
      </c>
      <c r="D137" s="40">
        <v>1.1000000000000001</v>
      </c>
      <c r="E137" s="40">
        <v>1.1000000000000001</v>
      </c>
      <c r="F137" s="38">
        <v>1</v>
      </c>
      <c r="G137" s="40">
        <v>1</v>
      </c>
      <c r="H137" s="38">
        <v>1</v>
      </c>
      <c r="I137" s="38">
        <v>1</v>
      </c>
      <c r="J137" s="40">
        <v>0.5</v>
      </c>
      <c r="K137" s="38">
        <v>1</v>
      </c>
      <c r="L137" s="40">
        <v>1.1000000000000001</v>
      </c>
      <c r="M137" s="40">
        <v>1.1000000000000001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1.1000000000000001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1.1000000000000001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2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2">C153+1</f>
        <v>2</v>
      </c>
      <c r="E153" s="55">
        <f t="shared" si="22"/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 t="shared" si="22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1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1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1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4">C163+1</f>
        <v>2</v>
      </c>
      <c r="E163" s="55">
        <f t="shared" si="24"/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0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5">C176+1</f>
        <v>2</v>
      </c>
      <c r="E176" s="55">
        <f t="shared" si="25"/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 t="shared" si="25"/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1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1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6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6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1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6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1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6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6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7">C186+1</f>
        <v>2</v>
      </c>
      <c r="E186" s="55">
        <f t="shared" si="27"/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0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8">C199+1</f>
        <v>2</v>
      </c>
      <c r="E199" s="55">
        <f t="shared" si="28"/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 t="shared" si="28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9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9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9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9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9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30">C209+1</f>
        <v>2</v>
      </c>
      <c r="E209" s="55">
        <f t="shared" si="30"/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119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0.65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0.1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300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1">C229+1</f>
        <v>2</v>
      </c>
      <c r="E229" s="55">
        <f t="shared" si="31"/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 t="shared" si="31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3">C239+1</f>
        <v>2</v>
      </c>
      <c r="E239" s="55">
        <f t="shared" si="33"/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0.5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 t="shared" ref="D252:Z252" si="34">C252+1</f>
        <v>2</v>
      </c>
      <c r="E252" s="55">
        <f t="shared" si="34"/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 t="shared" si="34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6">C262+1</f>
        <v>2</v>
      </c>
      <c r="E262" s="55">
        <f t="shared" si="36"/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0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0.5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7">C275+1</f>
        <v>2</v>
      </c>
      <c r="E275" s="55">
        <f t="shared" si="37"/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 t="shared" si="37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9">C285+1</f>
        <v>2</v>
      </c>
      <c r="E285" s="55">
        <f t="shared" si="39"/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0.5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0.05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40">C305+1</f>
        <v>2</v>
      </c>
      <c r="E305" s="55">
        <f t="shared" si="40"/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 t="shared" si="40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2">C315+1</f>
        <v>2</v>
      </c>
      <c r="E315" s="55">
        <f t="shared" si="42"/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0.5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3">C328+1</f>
        <v>2</v>
      </c>
      <c r="E328" s="55">
        <f t="shared" si="43"/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 t="shared" si="43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5">C338+1</f>
        <v>2</v>
      </c>
      <c r="E338" s="55">
        <f t="shared" si="45"/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0.5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6">C351+1</f>
        <v>2</v>
      </c>
      <c r="E351" s="55">
        <f t="shared" si="46"/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 t="shared" si="46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8">C361+1</f>
        <v>2</v>
      </c>
      <c r="E361" s="55">
        <f t="shared" si="48"/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0.5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82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0.15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0.1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9">C381+1</f>
        <v>2</v>
      </c>
      <c r="E381" s="55">
        <f t="shared" si="49"/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 t="shared" si="49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1</v>
      </c>
      <c r="V382" s="22">
        <v>1</v>
      </c>
      <c r="W382" s="22">
        <v>1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1</v>
      </c>
      <c r="V383" s="22">
        <v>1</v>
      </c>
      <c r="W383" s="22">
        <v>1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1</v>
      </c>
      <c r="W384" s="22">
        <v>1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1</v>
      </c>
      <c r="W385" s="22">
        <v>1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1</v>
      </c>
      <c r="W386" s="22">
        <v>1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1</v>
      </c>
      <c r="W387" s="22">
        <v>1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1</v>
      </c>
      <c r="L388" s="22">
        <v>1</v>
      </c>
      <c r="M388" s="22">
        <v>1</v>
      </c>
      <c r="N388" s="22">
        <v>1</v>
      </c>
      <c r="O388" s="22">
        <v>1</v>
      </c>
      <c r="P388" s="22">
        <v>1</v>
      </c>
      <c r="Q388" s="22">
        <v>1</v>
      </c>
      <c r="R388" s="22">
        <v>1</v>
      </c>
      <c r="S388" s="22">
        <v>1</v>
      </c>
      <c r="T388" s="22">
        <v>1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1">C391+1</f>
        <v>2</v>
      </c>
      <c r="E391" s="55">
        <f t="shared" si="51"/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0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 t="s">
        <v>111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0.5</v>
      </c>
      <c r="K395" s="22">
        <v>1</v>
      </c>
      <c r="L395" s="22">
        <v>1</v>
      </c>
      <c r="M395" s="22">
        <v>1</v>
      </c>
      <c r="N395" s="22">
        <v>0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2">C404+1</f>
        <v>2</v>
      </c>
      <c r="E404" s="55">
        <f t="shared" si="52"/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 t="shared" si="52"/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3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3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3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3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3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1</v>
      </c>
      <c r="L411" s="22">
        <v>1</v>
      </c>
      <c r="M411" s="22">
        <v>1</v>
      </c>
      <c r="N411" s="22">
        <v>1</v>
      </c>
      <c r="O411" s="22">
        <v>1</v>
      </c>
      <c r="P411" s="22">
        <v>1</v>
      </c>
      <c r="Q411" s="22">
        <v>1</v>
      </c>
      <c r="R411" s="22">
        <v>1</v>
      </c>
      <c r="S411" s="22">
        <v>1</v>
      </c>
      <c r="T411" s="22">
        <v>1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4">C414+1</f>
        <v>2</v>
      </c>
      <c r="E414" s="55">
        <f t="shared" si="54"/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0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0.5</v>
      </c>
      <c r="K418" s="22">
        <v>1</v>
      </c>
      <c r="L418" s="22">
        <v>1</v>
      </c>
      <c r="M418" s="22">
        <v>1</v>
      </c>
      <c r="N418" s="22">
        <v>0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5">C427+1</f>
        <v>2</v>
      </c>
      <c r="E427" s="55">
        <f t="shared" si="55"/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 t="shared" si="55"/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6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6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6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6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6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1</v>
      </c>
      <c r="L434" s="22">
        <v>1</v>
      </c>
      <c r="M434" s="22">
        <v>1</v>
      </c>
      <c r="N434" s="22">
        <v>1</v>
      </c>
      <c r="O434" s="22">
        <v>1</v>
      </c>
      <c r="P434" s="22">
        <v>1</v>
      </c>
      <c r="Q434" s="22">
        <v>1</v>
      </c>
      <c r="R434" s="22">
        <v>1</v>
      </c>
      <c r="S434" s="22">
        <v>1</v>
      </c>
      <c r="T434" s="22">
        <v>1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7">C437+1</f>
        <v>2</v>
      </c>
      <c r="E437" s="55">
        <f t="shared" si="57"/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0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0.5</v>
      </c>
      <c r="K441" s="22">
        <v>1</v>
      </c>
      <c r="L441" s="22">
        <v>1</v>
      </c>
      <c r="M441" s="22">
        <v>1</v>
      </c>
      <c r="N441" s="22">
        <v>0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109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0.05</v>
      </c>
      <c r="D448" s="84" t="s">
        <v>91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 t="shared" ref="D457:Z457" si="58">C457+1</f>
        <v>2</v>
      </c>
      <c r="E457" s="55">
        <f t="shared" si="58"/>
        <v>3</v>
      </c>
      <c r="F457" s="55">
        <f t="shared" si="58"/>
        <v>4</v>
      </c>
      <c r="G457" s="55">
        <f t="shared" si="58"/>
        <v>5</v>
      </c>
      <c r="H457" s="55">
        <f t="shared" si="58"/>
        <v>6</v>
      </c>
      <c r="I457" s="55">
        <f t="shared" si="58"/>
        <v>7</v>
      </c>
      <c r="J457" s="55">
        <f t="shared" si="58"/>
        <v>8</v>
      </c>
      <c r="K457" s="55">
        <f t="shared" si="58"/>
        <v>9</v>
      </c>
      <c r="L457" s="55">
        <f t="shared" si="58"/>
        <v>10</v>
      </c>
      <c r="M457" s="55">
        <f t="shared" si="58"/>
        <v>11</v>
      </c>
      <c r="N457" s="55">
        <f t="shared" si="58"/>
        <v>12</v>
      </c>
      <c r="O457" s="55">
        <f t="shared" si="58"/>
        <v>13</v>
      </c>
      <c r="P457" s="55">
        <f t="shared" si="58"/>
        <v>14</v>
      </c>
      <c r="Q457" s="55">
        <f t="shared" si="58"/>
        <v>15</v>
      </c>
      <c r="R457" s="55">
        <f t="shared" si="58"/>
        <v>16</v>
      </c>
      <c r="S457" s="55">
        <f t="shared" si="58"/>
        <v>17</v>
      </c>
      <c r="T457" s="55">
        <f t="shared" si="58"/>
        <v>18</v>
      </c>
      <c r="U457" s="55">
        <f t="shared" si="58"/>
        <v>19</v>
      </c>
      <c r="V457" s="55">
        <f t="shared" si="58"/>
        <v>20</v>
      </c>
      <c r="W457" s="55">
        <f t="shared" si="58"/>
        <v>21</v>
      </c>
      <c r="X457" s="55">
        <f t="shared" si="58"/>
        <v>22</v>
      </c>
      <c r="Y457" s="55">
        <f t="shared" si="58"/>
        <v>23</v>
      </c>
      <c r="Z457" s="55">
        <f t="shared" si="58"/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0.5</v>
      </c>
      <c r="L458" s="22">
        <v>1</v>
      </c>
      <c r="M458" s="22">
        <v>0.5</v>
      </c>
      <c r="N458" s="22">
        <v>1</v>
      </c>
      <c r="O458" s="22">
        <v>0.5</v>
      </c>
      <c r="P458" s="22">
        <v>0.5</v>
      </c>
      <c r="Q458" s="22">
        <v>1</v>
      </c>
      <c r="R458" s="22">
        <v>0.5</v>
      </c>
      <c r="S458" s="22">
        <v>0.5</v>
      </c>
      <c r="T458" s="22">
        <v>1</v>
      </c>
      <c r="U458" s="22">
        <v>0.5</v>
      </c>
      <c r="V458" s="22">
        <v>0.5</v>
      </c>
      <c r="W458" s="22">
        <v>1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9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0.5</v>
      </c>
      <c r="L459" s="22">
        <v>1</v>
      </c>
      <c r="M459" s="22">
        <v>0.5</v>
      </c>
      <c r="N459" s="22">
        <v>1</v>
      </c>
      <c r="O459" s="22">
        <v>0.5</v>
      </c>
      <c r="P459" s="22">
        <v>0.5</v>
      </c>
      <c r="Q459" s="22">
        <v>1</v>
      </c>
      <c r="R459" s="22">
        <v>0.5</v>
      </c>
      <c r="S459" s="22">
        <v>0.5</v>
      </c>
      <c r="T459" s="22">
        <v>1</v>
      </c>
      <c r="U459" s="22">
        <v>0.5</v>
      </c>
      <c r="V459" s="22">
        <v>0.5</v>
      </c>
      <c r="W459" s="22">
        <v>1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9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0.5</v>
      </c>
      <c r="L460" s="22">
        <v>1</v>
      </c>
      <c r="M460" s="22">
        <v>0.5</v>
      </c>
      <c r="N460" s="22">
        <v>1</v>
      </c>
      <c r="O460" s="22">
        <v>0.5</v>
      </c>
      <c r="P460" s="22">
        <v>0.5</v>
      </c>
      <c r="Q460" s="22">
        <v>1</v>
      </c>
      <c r="R460" s="22">
        <v>0.5</v>
      </c>
      <c r="S460" s="22">
        <v>0.5</v>
      </c>
      <c r="T460" s="22">
        <v>1</v>
      </c>
      <c r="U460" s="22">
        <v>0.5</v>
      </c>
      <c r="V460" s="22">
        <v>0.5</v>
      </c>
      <c r="W460" s="22">
        <v>1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9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0.5</v>
      </c>
      <c r="L461" s="22">
        <v>1</v>
      </c>
      <c r="M461" s="22">
        <v>0.5</v>
      </c>
      <c r="N461" s="22">
        <v>1</v>
      </c>
      <c r="O461" s="22">
        <v>0.5</v>
      </c>
      <c r="P461" s="22">
        <v>0.5</v>
      </c>
      <c r="Q461" s="22">
        <v>1</v>
      </c>
      <c r="R461" s="22">
        <v>0.5</v>
      </c>
      <c r="S461" s="22">
        <v>0.5</v>
      </c>
      <c r="T461" s="22">
        <v>1</v>
      </c>
      <c r="U461" s="22">
        <v>0.5</v>
      </c>
      <c r="V461" s="22">
        <v>0.5</v>
      </c>
      <c r="W461" s="22">
        <v>1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9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0.5</v>
      </c>
      <c r="L462" s="22">
        <v>1</v>
      </c>
      <c r="M462" s="22">
        <v>0.5</v>
      </c>
      <c r="N462" s="22">
        <v>1</v>
      </c>
      <c r="O462" s="22">
        <v>0.5</v>
      </c>
      <c r="P462" s="22">
        <v>0.5</v>
      </c>
      <c r="Q462" s="22">
        <v>1</v>
      </c>
      <c r="R462" s="22">
        <v>0.5</v>
      </c>
      <c r="S462" s="22">
        <v>0.5</v>
      </c>
      <c r="T462" s="22">
        <v>1</v>
      </c>
      <c r="U462" s="22">
        <v>0.5</v>
      </c>
      <c r="V462" s="22">
        <v>0.5</v>
      </c>
      <c r="W462" s="22">
        <v>1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9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0.5</v>
      </c>
      <c r="L463" s="22">
        <v>1</v>
      </c>
      <c r="M463" s="22">
        <v>0.5</v>
      </c>
      <c r="N463" s="22">
        <v>1</v>
      </c>
      <c r="O463" s="22">
        <v>0.5</v>
      </c>
      <c r="P463" s="22">
        <v>0.5</v>
      </c>
      <c r="Q463" s="22">
        <v>1</v>
      </c>
      <c r="R463" s="22">
        <v>0.5</v>
      </c>
      <c r="S463" s="22">
        <v>0.5</v>
      </c>
      <c r="T463" s="22">
        <v>1</v>
      </c>
      <c r="U463" s="22">
        <v>0.5</v>
      </c>
      <c r="V463" s="22">
        <v>0.5</v>
      </c>
      <c r="W463" s="22">
        <v>1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9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0.5</v>
      </c>
      <c r="L464" s="22">
        <v>1</v>
      </c>
      <c r="M464" s="22">
        <v>0.5</v>
      </c>
      <c r="N464" s="22">
        <v>1</v>
      </c>
      <c r="O464" s="22">
        <v>0.5</v>
      </c>
      <c r="P464" s="22">
        <v>0.5</v>
      </c>
      <c r="Q464" s="22">
        <v>1</v>
      </c>
      <c r="R464" s="22">
        <v>0.5</v>
      </c>
      <c r="S464" s="22">
        <v>0.5</v>
      </c>
      <c r="T464" s="22">
        <v>1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 t="shared" ref="D467:N467" si="60">C467+1</f>
        <v>2</v>
      </c>
      <c r="E467" s="55">
        <f t="shared" si="60"/>
        <v>3</v>
      </c>
      <c r="F467" s="55">
        <f t="shared" si="60"/>
        <v>4</v>
      </c>
      <c r="G467" s="55">
        <f t="shared" si="60"/>
        <v>5</v>
      </c>
      <c r="H467" s="55">
        <f t="shared" si="60"/>
        <v>6</v>
      </c>
      <c r="I467" s="55">
        <f t="shared" si="60"/>
        <v>7</v>
      </c>
      <c r="J467" s="55">
        <f t="shared" si="60"/>
        <v>8</v>
      </c>
      <c r="K467" s="55">
        <f t="shared" si="60"/>
        <v>9</v>
      </c>
      <c r="L467" s="55">
        <f t="shared" si="60"/>
        <v>10</v>
      </c>
      <c r="M467" s="55">
        <f t="shared" si="60"/>
        <v>11</v>
      </c>
      <c r="N467" s="55">
        <f t="shared" si="60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0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0.5</v>
      </c>
      <c r="K471" s="22">
        <v>1</v>
      </c>
      <c r="L471" s="22">
        <v>1</v>
      </c>
      <c r="M471" s="22">
        <v>1</v>
      </c>
      <c r="N471" s="22">
        <v>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 t="shared" ref="D480:Z480" si="61">C480+1</f>
        <v>2</v>
      </c>
      <c r="E480" s="55">
        <f t="shared" si="61"/>
        <v>3</v>
      </c>
      <c r="F480" s="55">
        <f t="shared" si="61"/>
        <v>4</v>
      </c>
      <c r="G480" s="55">
        <f t="shared" si="61"/>
        <v>5</v>
      </c>
      <c r="H480" s="55">
        <f t="shared" si="61"/>
        <v>6</v>
      </c>
      <c r="I480" s="55">
        <f t="shared" si="61"/>
        <v>7</v>
      </c>
      <c r="J480" s="55">
        <f t="shared" si="61"/>
        <v>8</v>
      </c>
      <c r="K480" s="55">
        <f t="shared" si="61"/>
        <v>9</v>
      </c>
      <c r="L480" s="55">
        <f t="shared" si="61"/>
        <v>10</v>
      </c>
      <c r="M480" s="55">
        <f t="shared" si="61"/>
        <v>11</v>
      </c>
      <c r="N480" s="55">
        <f t="shared" si="61"/>
        <v>12</v>
      </c>
      <c r="O480" s="55">
        <f t="shared" si="61"/>
        <v>13</v>
      </c>
      <c r="P480" s="55">
        <f t="shared" si="61"/>
        <v>14</v>
      </c>
      <c r="Q480" s="55">
        <f t="shared" si="61"/>
        <v>15</v>
      </c>
      <c r="R480" s="55">
        <f t="shared" si="61"/>
        <v>16</v>
      </c>
      <c r="S480" s="55">
        <f t="shared" si="61"/>
        <v>17</v>
      </c>
      <c r="T480" s="55">
        <f t="shared" si="61"/>
        <v>18</v>
      </c>
      <c r="U480" s="55">
        <f t="shared" si="61"/>
        <v>19</v>
      </c>
      <c r="V480" s="55">
        <f t="shared" si="61"/>
        <v>20</v>
      </c>
      <c r="W480" s="55">
        <f t="shared" si="61"/>
        <v>21</v>
      </c>
      <c r="X480" s="55">
        <f t="shared" si="61"/>
        <v>22</v>
      </c>
      <c r="Y480" s="55">
        <f t="shared" si="61"/>
        <v>23</v>
      </c>
      <c r="Z480" s="55">
        <f t="shared" si="61"/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0.5</v>
      </c>
      <c r="L481" s="22">
        <v>1</v>
      </c>
      <c r="M481" s="22">
        <v>0.5</v>
      </c>
      <c r="N481" s="22">
        <v>1</v>
      </c>
      <c r="O481" s="22">
        <v>0.5</v>
      </c>
      <c r="P481" s="22">
        <v>0.5</v>
      </c>
      <c r="Q481" s="22">
        <v>1</v>
      </c>
      <c r="R481" s="22">
        <v>0.5</v>
      </c>
      <c r="S481" s="22">
        <v>0.5</v>
      </c>
      <c r="T481" s="22">
        <v>1</v>
      </c>
      <c r="U481" s="22">
        <v>0.5</v>
      </c>
      <c r="V481" s="22">
        <v>0.5</v>
      </c>
      <c r="W481" s="22">
        <v>1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2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0.5</v>
      </c>
      <c r="L482" s="22">
        <v>1</v>
      </c>
      <c r="M482" s="22">
        <v>0.5</v>
      </c>
      <c r="N482" s="22">
        <v>1</v>
      </c>
      <c r="O482" s="22">
        <v>0.5</v>
      </c>
      <c r="P482" s="22">
        <v>0.5</v>
      </c>
      <c r="Q482" s="22">
        <v>1</v>
      </c>
      <c r="R482" s="22">
        <v>0.5</v>
      </c>
      <c r="S482" s="22">
        <v>0.5</v>
      </c>
      <c r="T482" s="22">
        <v>1</v>
      </c>
      <c r="U482" s="22">
        <v>0.5</v>
      </c>
      <c r="V482" s="22">
        <v>0.5</v>
      </c>
      <c r="W482" s="22">
        <v>1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2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0.5</v>
      </c>
      <c r="L483" s="22">
        <v>1</v>
      </c>
      <c r="M483" s="22">
        <v>0.5</v>
      </c>
      <c r="N483" s="22">
        <v>1</v>
      </c>
      <c r="O483" s="22">
        <v>0.5</v>
      </c>
      <c r="P483" s="22">
        <v>0.5</v>
      </c>
      <c r="Q483" s="22">
        <v>1</v>
      </c>
      <c r="R483" s="22">
        <v>0.5</v>
      </c>
      <c r="S483" s="22">
        <v>0.5</v>
      </c>
      <c r="T483" s="22">
        <v>1</v>
      </c>
      <c r="U483" s="22">
        <v>0.5</v>
      </c>
      <c r="V483" s="22">
        <v>0.5</v>
      </c>
      <c r="W483" s="22">
        <v>1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2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0.5</v>
      </c>
      <c r="L484" s="22">
        <v>1</v>
      </c>
      <c r="M484" s="22">
        <v>0.5</v>
      </c>
      <c r="N484" s="22">
        <v>1</v>
      </c>
      <c r="O484" s="22">
        <v>0.5</v>
      </c>
      <c r="P484" s="22">
        <v>0.5</v>
      </c>
      <c r="Q484" s="22">
        <v>1</v>
      </c>
      <c r="R484" s="22">
        <v>0.5</v>
      </c>
      <c r="S484" s="22">
        <v>0.5</v>
      </c>
      <c r="T484" s="22">
        <v>1</v>
      </c>
      <c r="U484" s="22">
        <v>0.5</v>
      </c>
      <c r="V484" s="22">
        <v>0.5</v>
      </c>
      <c r="W484" s="22">
        <v>1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2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0.5</v>
      </c>
      <c r="L485" s="22">
        <v>1</v>
      </c>
      <c r="M485" s="22">
        <v>0.5</v>
      </c>
      <c r="N485" s="22">
        <v>1</v>
      </c>
      <c r="O485" s="22">
        <v>0.5</v>
      </c>
      <c r="P485" s="22">
        <v>0.5</v>
      </c>
      <c r="Q485" s="22">
        <v>1</v>
      </c>
      <c r="R485" s="22">
        <v>0.5</v>
      </c>
      <c r="S485" s="22">
        <v>0.5</v>
      </c>
      <c r="T485" s="22">
        <v>1</v>
      </c>
      <c r="U485" s="22">
        <v>0.5</v>
      </c>
      <c r="V485" s="22">
        <v>0.5</v>
      </c>
      <c r="W485" s="22">
        <v>1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2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0.5</v>
      </c>
      <c r="L486" s="22">
        <v>1</v>
      </c>
      <c r="M486" s="22">
        <v>0.5</v>
      </c>
      <c r="N486" s="22">
        <v>1</v>
      </c>
      <c r="O486" s="22">
        <v>0.5</v>
      </c>
      <c r="P486" s="22">
        <v>0.5</v>
      </c>
      <c r="Q486" s="22">
        <v>1</v>
      </c>
      <c r="R486" s="22">
        <v>0.5</v>
      </c>
      <c r="S486" s="22">
        <v>0.5</v>
      </c>
      <c r="T486" s="22">
        <v>1</v>
      </c>
      <c r="U486" s="22">
        <v>0.5</v>
      </c>
      <c r="V486" s="22">
        <v>0.5</v>
      </c>
      <c r="W486" s="22">
        <v>1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2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0.5</v>
      </c>
      <c r="L487" s="22">
        <v>1</v>
      </c>
      <c r="M487" s="22">
        <v>0.5</v>
      </c>
      <c r="N487" s="22">
        <v>1</v>
      </c>
      <c r="O487" s="22">
        <v>0.5</v>
      </c>
      <c r="P487" s="22">
        <v>0.5</v>
      </c>
      <c r="Q487" s="22">
        <v>1</v>
      </c>
      <c r="R487" s="22">
        <v>0.5</v>
      </c>
      <c r="S487" s="22">
        <v>0.5</v>
      </c>
      <c r="T487" s="22">
        <v>1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 t="shared" ref="D490:N490" si="63">C490+1</f>
        <v>2</v>
      </c>
      <c r="E490" s="55">
        <f t="shared" si="63"/>
        <v>3</v>
      </c>
      <c r="F490" s="55">
        <f t="shared" si="63"/>
        <v>4</v>
      </c>
      <c r="G490" s="55">
        <f t="shared" si="63"/>
        <v>5</v>
      </c>
      <c r="H490" s="55">
        <f t="shared" si="63"/>
        <v>6</v>
      </c>
      <c r="I490" s="55">
        <f t="shared" si="63"/>
        <v>7</v>
      </c>
      <c r="J490" s="55">
        <f t="shared" si="63"/>
        <v>8</v>
      </c>
      <c r="K490" s="55">
        <f t="shared" si="63"/>
        <v>9</v>
      </c>
      <c r="L490" s="55">
        <f t="shared" si="63"/>
        <v>10</v>
      </c>
      <c r="M490" s="55">
        <f t="shared" si="63"/>
        <v>11</v>
      </c>
      <c r="N490" s="55">
        <f t="shared" si="63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0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0.5</v>
      </c>
      <c r="K494" s="22">
        <v>1</v>
      </c>
      <c r="L494" s="22">
        <v>1</v>
      </c>
      <c r="M494" s="22">
        <v>1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 t="shared" ref="D503:Z503" si="64">C503+1</f>
        <v>2</v>
      </c>
      <c r="E503" s="55">
        <f t="shared" si="64"/>
        <v>3</v>
      </c>
      <c r="F503" s="55">
        <f t="shared" si="64"/>
        <v>4</v>
      </c>
      <c r="G503" s="55">
        <f t="shared" si="64"/>
        <v>5</v>
      </c>
      <c r="H503" s="55">
        <f t="shared" si="64"/>
        <v>6</v>
      </c>
      <c r="I503" s="55">
        <f t="shared" si="64"/>
        <v>7</v>
      </c>
      <c r="J503" s="55">
        <f t="shared" si="64"/>
        <v>8</v>
      </c>
      <c r="K503" s="55">
        <f t="shared" si="64"/>
        <v>9</v>
      </c>
      <c r="L503" s="55">
        <f t="shared" si="64"/>
        <v>10</v>
      </c>
      <c r="M503" s="55">
        <f t="shared" si="64"/>
        <v>11</v>
      </c>
      <c r="N503" s="55">
        <f t="shared" si="64"/>
        <v>12</v>
      </c>
      <c r="O503" s="55">
        <f t="shared" si="64"/>
        <v>13</v>
      </c>
      <c r="P503" s="55">
        <f t="shared" si="64"/>
        <v>14</v>
      </c>
      <c r="Q503" s="55">
        <f t="shared" si="64"/>
        <v>15</v>
      </c>
      <c r="R503" s="55">
        <f t="shared" si="64"/>
        <v>16</v>
      </c>
      <c r="S503" s="55">
        <f t="shared" si="64"/>
        <v>17</v>
      </c>
      <c r="T503" s="55">
        <f t="shared" si="64"/>
        <v>18</v>
      </c>
      <c r="U503" s="55">
        <f t="shared" si="64"/>
        <v>19</v>
      </c>
      <c r="V503" s="55">
        <f t="shared" si="64"/>
        <v>20</v>
      </c>
      <c r="W503" s="55">
        <f t="shared" si="64"/>
        <v>21</v>
      </c>
      <c r="X503" s="55">
        <f t="shared" si="64"/>
        <v>22</v>
      </c>
      <c r="Y503" s="55">
        <f t="shared" si="64"/>
        <v>23</v>
      </c>
      <c r="Z503" s="55">
        <f t="shared" si="64"/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0.5</v>
      </c>
      <c r="L504" s="22">
        <v>1</v>
      </c>
      <c r="M504" s="22">
        <v>0.5</v>
      </c>
      <c r="N504" s="22">
        <v>1</v>
      </c>
      <c r="O504" s="22">
        <v>0.5</v>
      </c>
      <c r="P504" s="22">
        <v>0.5</v>
      </c>
      <c r="Q504" s="22">
        <v>1</v>
      </c>
      <c r="R504" s="22">
        <v>0.5</v>
      </c>
      <c r="S504" s="22">
        <v>0.5</v>
      </c>
      <c r="T504" s="22">
        <v>1</v>
      </c>
      <c r="U504" s="22">
        <v>0.5</v>
      </c>
      <c r="V504" s="22">
        <v>0.5</v>
      </c>
      <c r="W504" s="22">
        <v>1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5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0.5</v>
      </c>
      <c r="L505" s="22">
        <v>1</v>
      </c>
      <c r="M505" s="22">
        <v>0.5</v>
      </c>
      <c r="N505" s="22">
        <v>1</v>
      </c>
      <c r="O505" s="22">
        <v>0.5</v>
      </c>
      <c r="P505" s="22">
        <v>0.5</v>
      </c>
      <c r="Q505" s="22">
        <v>1</v>
      </c>
      <c r="R505" s="22">
        <v>0.5</v>
      </c>
      <c r="S505" s="22">
        <v>0.5</v>
      </c>
      <c r="T505" s="22">
        <v>1</v>
      </c>
      <c r="U505" s="22">
        <v>0.5</v>
      </c>
      <c r="V505" s="22">
        <v>0.5</v>
      </c>
      <c r="W505" s="22">
        <v>1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5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0.5</v>
      </c>
      <c r="L506" s="22">
        <v>1</v>
      </c>
      <c r="M506" s="22">
        <v>0.5</v>
      </c>
      <c r="N506" s="22">
        <v>1</v>
      </c>
      <c r="O506" s="22">
        <v>0.5</v>
      </c>
      <c r="P506" s="22">
        <v>0.5</v>
      </c>
      <c r="Q506" s="22">
        <v>1</v>
      </c>
      <c r="R506" s="22">
        <v>0.5</v>
      </c>
      <c r="S506" s="22">
        <v>0.5</v>
      </c>
      <c r="T506" s="22">
        <v>1</v>
      </c>
      <c r="U506" s="22">
        <v>0.5</v>
      </c>
      <c r="V506" s="22">
        <v>0.5</v>
      </c>
      <c r="W506" s="22">
        <v>1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5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0.5</v>
      </c>
      <c r="L507" s="22">
        <v>1</v>
      </c>
      <c r="M507" s="22">
        <v>0.5</v>
      </c>
      <c r="N507" s="22">
        <v>1</v>
      </c>
      <c r="O507" s="22">
        <v>0.5</v>
      </c>
      <c r="P507" s="22">
        <v>0.5</v>
      </c>
      <c r="Q507" s="22">
        <v>1</v>
      </c>
      <c r="R507" s="22">
        <v>0.5</v>
      </c>
      <c r="S507" s="22">
        <v>0.5</v>
      </c>
      <c r="T507" s="22">
        <v>1</v>
      </c>
      <c r="U507" s="22">
        <v>0.5</v>
      </c>
      <c r="V507" s="22">
        <v>0.5</v>
      </c>
      <c r="W507" s="22">
        <v>1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5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0.5</v>
      </c>
      <c r="L508" s="22">
        <v>1</v>
      </c>
      <c r="M508" s="22">
        <v>0.5</v>
      </c>
      <c r="N508" s="22">
        <v>1</v>
      </c>
      <c r="O508" s="22">
        <v>0.5</v>
      </c>
      <c r="P508" s="22">
        <v>0.5</v>
      </c>
      <c r="Q508" s="22">
        <v>1</v>
      </c>
      <c r="R508" s="22">
        <v>0.5</v>
      </c>
      <c r="S508" s="22">
        <v>0.5</v>
      </c>
      <c r="T508" s="22">
        <v>1</v>
      </c>
      <c r="U508" s="22">
        <v>0.5</v>
      </c>
      <c r="V508" s="22">
        <v>0.5</v>
      </c>
      <c r="W508" s="22">
        <v>1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5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0.5</v>
      </c>
      <c r="L509" s="22">
        <v>1</v>
      </c>
      <c r="M509" s="22">
        <v>0.5</v>
      </c>
      <c r="N509" s="22">
        <v>1</v>
      </c>
      <c r="O509" s="22">
        <v>0.5</v>
      </c>
      <c r="P509" s="22">
        <v>0.5</v>
      </c>
      <c r="Q509" s="22">
        <v>1</v>
      </c>
      <c r="R509" s="22">
        <v>0.5</v>
      </c>
      <c r="S509" s="22">
        <v>0.5</v>
      </c>
      <c r="T509" s="22">
        <v>1</v>
      </c>
      <c r="U509" s="22">
        <v>0.5</v>
      </c>
      <c r="V509" s="22">
        <v>0.5</v>
      </c>
      <c r="W509" s="22">
        <v>1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5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0.5</v>
      </c>
      <c r="L510" s="22">
        <v>1</v>
      </c>
      <c r="M510" s="22">
        <v>0.5</v>
      </c>
      <c r="N510" s="22">
        <v>1</v>
      </c>
      <c r="O510" s="22">
        <v>0.5</v>
      </c>
      <c r="P510" s="22">
        <v>0.5</v>
      </c>
      <c r="Q510" s="22">
        <v>1</v>
      </c>
      <c r="R510" s="22">
        <v>0.5</v>
      </c>
      <c r="S510" s="22">
        <v>0.5</v>
      </c>
      <c r="T510" s="22">
        <v>1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 t="shared" ref="D513:N513" si="66">C513+1</f>
        <v>2</v>
      </c>
      <c r="E513" s="55">
        <f t="shared" si="66"/>
        <v>3</v>
      </c>
      <c r="F513" s="55">
        <f t="shared" si="66"/>
        <v>4</v>
      </c>
      <c r="G513" s="55">
        <f t="shared" si="66"/>
        <v>5</v>
      </c>
      <c r="H513" s="55">
        <f t="shared" si="66"/>
        <v>6</v>
      </c>
      <c r="I513" s="55">
        <f t="shared" si="66"/>
        <v>7</v>
      </c>
      <c r="J513" s="55">
        <f t="shared" si="66"/>
        <v>8</v>
      </c>
      <c r="K513" s="55">
        <f t="shared" si="66"/>
        <v>9</v>
      </c>
      <c r="L513" s="55">
        <f t="shared" si="66"/>
        <v>10</v>
      </c>
      <c r="M513" s="55">
        <f t="shared" si="66"/>
        <v>11</v>
      </c>
      <c r="N513" s="55">
        <f t="shared" si="66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0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0.5</v>
      </c>
      <c r="K517" s="22">
        <v>1</v>
      </c>
      <c r="L517" s="22">
        <v>1</v>
      </c>
      <c r="M517" s="22">
        <v>1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0" spans="1:27" x14ac:dyDescent="0.2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</row>
  </sheetData>
  <mergeCells count="161">
    <mergeCell ref="D477:E477"/>
    <mergeCell ref="G477:M477"/>
    <mergeCell ref="D378:E378"/>
    <mergeCell ref="G378:Q378"/>
    <mergeCell ref="D400:E400"/>
    <mergeCell ref="G400:M400"/>
    <mergeCell ref="D401:E401"/>
    <mergeCell ref="G401:M401"/>
    <mergeCell ref="G452:Q452"/>
    <mergeCell ref="D453:E453"/>
    <mergeCell ref="G453:Q453"/>
    <mergeCell ref="B398:Y398"/>
    <mergeCell ref="C403:Z403"/>
    <mergeCell ref="C413:N413"/>
    <mergeCell ref="B421:Z421"/>
    <mergeCell ref="C426:Z426"/>
    <mergeCell ref="C436:N436"/>
    <mergeCell ref="D423:E423"/>
    <mergeCell ref="F423:L423"/>
    <mergeCell ref="D424:E424"/>
    <mergeCell ref="C274:Z274"/>
    <mergeCell ref="C284:N284"/>
    <mergeCell ref="D271:E271"/>
    <mergeCell ref="F271:L271"/>
    <mergeCell ref="D272:E272"/>
    <mergeCell ref="D454:E454"/>
    <mergeCell ref="G454:Q454"/>
    <mergeCell ref="D476:E476"/>
    <mergeCell ref="G476:M476"/>
    <mergeCell ref="F424:L424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C350:Z350"/>
    <mergeCell ref="C360:N360"/>
    <mergeCell ref="B369:Z369"/>
    <mergeCell ref="D348:E348"/>
    <mergeCell ref="D150:E150"/>
    <mergeCell ref="G150:Q150"/>
    <mergeCell ref="D172:E172"/>
    <mergeCell ref="G172:M172"/>
    <mergeCell ref="D173:E173"/>
    <mergeCell ref="G173:M173"/>
    <mergeCell ref="D119:F119"/>
    <mergeCell ref="B5:C5"/>
    <mergeCell ref="D5:P5"/>
    <mergeCell ref="B6:C6"/>
    <mergeCell ref="B7:C7"/>
    <mergeCell ref="B8:C8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512:N512"/>
    <mergeCell ref="D296:V296"/>
    <mergeCell ref="D297:V297"/>
    <mergeCell ref="D300:E300"/>
    <mergeCell ref="G300:Q300"/>
    <mergeCell ref="D301:E301"/>
    <mergeCell ref="G301:Q301"/>
    <mergeCell ref="C466:N466"/>
    <mergeCell ref="B474:Y474"/>
    <mergeCell ref="C479:Z479"/>
    <mergeCell ref="C489:N489"/>
    <mergeCell ref="B497:Z497"/>
    <mergeCell ref="C502:Z502"/>
    <mergeCell ref="D499:E499"/>
    <mergeCell ref="F499:L499"/>
    <mergeCell ref="D500:E500"/>
    <mergeCell ref="F500:L500"/>
    <mergeCell ref="B445:Z445"/>
    <mergeCell ref="C447:F447"/>
    <mergeCell ref="D448:V448"/>
    <mergeCell ref="D449:V449"/>
    <mergeCell ref="B450:Z450"/>
    <mergeCell ref="C456:Z456"/>
    <mergeCell ref="D452:E452"/>
    <mergeCell ref="F348:L348"/>
    <mergeCell ref="B293:Z293"/>
    <mergeCell ref="C295:F295"/>
    <mergeCell ref="B298:Z298"/>
    <mergeCell ref="C304:Z304"/>
    <mergeCell ref="C314:N314"/>
    <mergeCell ref="B322:Y322"/>
    <mergeCell ref="D302:E302"/>
    <mergeCell ref="G302:Q302"/>
    <mergeCell ref="D324:E324"/>
    <mergeCell ref="G324:M324"/>
    <mergeCell ref="D325:E325"/>
    <mergeCell ref="G325:M325"/>
    <mergeCell ref="D347:E347"/>
    <mergeCell ref="F347:L347"/>
    <mergeCell ref="C327:Z327"/>
    <mergeCell ref="C337:N337"/>
    <mergeCell ref="B345:Z345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249:E249"/>
    <mergeCell ref="G249:M249"/>
    <mergeCell ref="B246:Y246"/>
    <mergeCell ref="C251:Z251"/>
    <mergeCell ref="C261:N261"/>
    <mergeCell ref="B269:Z269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C122:Z122"/>
    <mergeCell ref="C132:N132"/>
    <mergeCell ref="B141:Z14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opLeftCell="A82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9" width="6.7109375" style="11" customWidth="1"/>
    <col min="10" max="10" width="6.85546875" style="11" customWidth="1"/>
    <col min="11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189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0.05</v>
      </c>
      <c r="L13" s="10">
        <v>0.05</v>
      </c>
      <c r="M13" s="10">
        <v>0.05</v>
      </c>
      <c r="N13" s="10">
        <v>0.4</v>
      </c>
      <c r="O13" s="10">
        <v>0.4</v>
      </c>
      <c r="P13" s="10">
        <v>0.4</v>
      </c>
      <c r="Q13" s="10">
        <v>0.05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0.05</v>
      </c>
      <c r="L14" s="10">
        <v>0.05</v>
      </c>
      <c r="M14" s="10">
        <v>0.05</v>
      </c>
      <c r="N14" s="10">
        <v>0.4</v>
      </c>
      <c r="O14" s="10">
        <v>0.4</v>
      </c>
      <c r="P14" s="10">
        <v>0.4</v>
      </c>
      <c r="Q14" s="10">
        <v>0.05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0.05</v>
      </c>
      <c r="L15" s="10">
        <v>0.05</v>
      </c>
      <c r="M15" s="10">
        <v>0.05</v>
      </c>
      <c r="N15" s="10">
        <v>0.4</v>
      </c>
      <c r="O15" s="10">
        <v>0.4</v>
      </c>
      <c r="P15" s="10">
        <v>0.4</v>
      </c>
      <c r="Q15" s="10">
        <v>0.05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0.05</v>
      </c>
      <c r="L16" s="10">
        <v>0.05</v>
      </c>
      <c r="M16" s="10">
        <v>0.05</v>
      </c>
      <c r="N16" s="10">
        <v>0.4</v>
      </c>
      <c r="O16" s="10">
        <v>0.4</v>
      </c>
      <c r="P16" s="10">
        <v>0.4</v>
      </c>
      <c r="Q16" s="10">
        <v>0.05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0.05</v>
      </c>
      <c r="L17" s="10">
        <v>0.05</v>
      </c>
      <c r="M17" s="10">
        <v>0.05</v>
      </c>
      <c r="N17" s="10">
        <v>0.4</v>
      </c>
      <c r="O17" s="10">
        <v>0.4</v>
      </c>
      <c r="P17" s="10">
        <v>0.4</v>
      </c>
      <c r="Q17" s="10">
        <v>0.05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0</v>
      </c>
      <c r="D41" s="23">
        <v>0</v>
      </c>
      <c r="E41" s="23">
        <v>1</v>
      </c>
      <c r="F41" s="23">
        <v>1</v>
      </c>
      <c r="G41" s="23">
        <v>1</v>
      </c>
      <c r="H41" s="23">
        <v>1</v>
      </c>
      <c r="I41" s="23">
        <v>0</v>
      </c>
      <c r="J41" s="22">
        <v>0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0</v>
      </c>
      <c r="E42" s="23">
        <v>1</v>
      </c>
      <c r="F42" s="23">
        <v>0</v>
      </c>
      <c r="G42" s="23">
        <v>1</v>
      </c>
      <c r="H42" s="23">
        <v>1</v>
      </c>
      <c r="I42" s="23">
        <v>0</v>
      </c>
      <c r="J42" s="22">
        <v>0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0</v>
      </c>
      <c r="G43" s="23">
        <v>1</v>
      </c>
      <c r="H43" s="23">
        <v>1</v>
      </c>
      <c r="I43" s="23">
        <v>0</v>
      </c>
      <c r="J43" s="23">
        <v>0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0</v>
      </c>
      <c r="J44" s="23">
        <v>0</v>
      </c>
      <c r="K44" s="23">
        <v>1</v>
      </c>
      <c r="L44" s="23">
        <v>0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0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6">C48+1</f>
        <v>2</v>
      </c>
      <c r="E48" s="27">
        <f t="shared" si="6"/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 t="shared" si="6"/>
        <v>24</v>
      </c>
      <c r="AA48" s="19"/>
    </row>
    <row r="49" spans="1:27" x14ac:dyDescent="0.25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-1</v>
      </c>
      <c r="J49" s="22">
        <v>-1</v>
      </c>
      <c r="K49" s="22">
        <v>-1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-1</v>
      </c>
      <c r="S53" s="22">
        <v>-1</v>
      </c>
      <c r="T53" s="22">
        <v>-1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7" x14ac:dyDescent="0.25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7" x14ac:dyDescent="0.25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8">C58+1</f>
        <v>2</v>
      </c>
      <c r="E58" s="27">
        <f t="shared" si="8"/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-1</v>
      </c>
      <c r="D59" s="23">
        <v>-1</v>
      </c>
      <c r="E59" s="23">
        <v>1</v>
      </c>
      <c r="F59" s="23">
        <v>1</v>
      </c>
      <c r="G59" s="23">
        <v>1</v>
      </c>
      <c r="H59" s="23">
        <v>1</v>
      </c>
      <c r="I59" s="23">
        <v>-1</v>
      </c>
      <c r="J59" s="23">
        <v>-1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-1</v>
      </c>
      <c r="E60" s="23">
        <v>1</v>
      </c>
      <c r="F60" s="23">
        <v>-1</v>
      </c>
      <c r="G60" s="23">
        <v>1</v>
      </c>
      <c r="H60" s="23">
        <v>1</v>
      </c>
      <c r="I60" s="23">
        <v>-1</v>
      </c>
      <c r="J60" s="23">
        <v>-1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-1</v>
      </c>
      <c r="G61" s="23">
        <v>1</v>
      </c>
      <c r="H61" s="23">
        <v>1</v>
      </c>
      <c r="I61" s="23">
        <v>-1</v>
      </c>
      <c r="J61" s="23">
        <v>-1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-1</v>
      </c>
      <c r="J62" s="23">
        <v>-1</v>
      </c>
      <c r="K62" s="23">
        <v>1</v>
      </c>
      <c r="L62" s="23">
        <v>-1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-1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9">C66+1</f>
        <v>2</v>
      </c>
      <c r="E66" s="27">
        <f t="shared" si="9"/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 t="shared" si="9"/>
        <v>24</v>
      </c>
      <c r="AA66" s="19"/>
    </row>
    <row r="67" spans="1:27" x14ac:dyDescent="0.25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-1</v>
      </c>
      <c r="J67" s="22">
        <v>-1</v>
      </c>
      <c r="K67" s="22">
        <v>-1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-1</v>
      </c>
      <c r="S71" s="22">
        <v>-1</v>
      </c>
      <c r="T71" s="22">
        <v>-1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5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5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1">C76+1</f>
        <v>2</v>
      </c>
      <c r="E76" s="27">
        <f t="shared" si="11"/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-1</v>
      </c>
      <c r="D77" s="23">
        <v>-1</v>
      </c>
      <c r="E77" s="23">
        <v>1</v>
      </c>
      <c r="F77" s="23">
        <v>1</v>
      </c>
      <c r="G77" s="23">
        <v>1</v>
      </c>
      <c r="H77" s="22">
        <v>1</v>
      </c>
      <c r="I77" s="22">
        <v>-1</v>
      </c>
      <c r="J77" s="22">
        <v>-1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-1</v>
      </c>
      <c r="E78" s="23">
        <v>1</v>
      </c>
      <c r="F78" s="23">
        <v>-1</v>
      </c>
      <c r="G78" s="23">
        <v>1</v>
      </c>
      <c r="H78" s="22">
        <v>1</v>
      </c>
      <c r="I78" s="22">
        <v>-1</v>
      </c>
      <c r="J78" s="22">
        <v>-1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-1</v>
      </c>
      <c r="G79" s="23">
        <v>1</v>
      </c>
      <c r="H79" s="22">
        <v>1</v>
      </c>
      <c r="I79" s="22">
        <v>-1</v>
      </c>
      <c r="J79" s="22">
        <v>-1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-1</v>
      </c>
      <c r="J80" s="23">
        <v>-1</v>
      </c>
      <c r="K80" s="23">
        <v>1</v>
      </c>
      <c r="L80" s="23">
        <v>-1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-1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2">C84+1</f>
        <v>2</v>
      </c>
      <c r="E84" s="27">
        <f t="shared" si="12"/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 t="shared" si="12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4">C94+1</f>
        <v>2</v>
      </c>
      <c r="E94" s="27">
        <f t="shared" si="14"/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0</v>
      </c>
      <c r="D95" s="23">
        <v>0</v>
      </c>
      <c r="E95" s="23">
        <v>1</v>
      </c>
      <c r="F95" s="23">
        <v>1</v>
      </c>
      <c r="G95" s="23">
        <v>1</v>
      </c>
      <c r="H95" s="23">
        <v>1</v>
      </c>
      <c r="I95" s="23">
        <v>0</v>
      </c>
      <c r="J95" s="23">
        <v>0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0</v>
      </c>
      <c r="E96" s="23">
        <v>1</v>
      </c>
      <c r="F96" s="23">
        <v>0</v>
      </c>
      <c r="G96" s="23">
        <v>1</v>
      </c>
      <c r="H96" s="23">
        <v>1</v>
      </c>
      <c r="I96" s="23">
        <v>0</v>
      </c>
      <c r="J96" s="23">
        <v>0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0</v>
      </c>
      <c r="G97" s="23">
        <v>1</v>
      </c>
      <c r="H97" s="23">
        <v>1</v>
      </c>
      <c r="I97" s="23">
        <v>0</v>
      </c>
      <c r="J97" s="23">
        <v>0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0</v>
      </c>
      <c r="J98" s="23">
        <v>0</v>
      </c>
      <c r="K98" s="23">
        <v>1</v>
      </c>
      <c r="L98" s="23">
        <v>0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0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163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5">C102+1</f>
        <v>2</v>
      </c>
      <c r="E102" s="55">
        <f t="shared" si="15"/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 t="shared" si="15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7">C112+1</f>
        <v>2</v>
      </c>
      <c r="E112" s="55">
        <f t="shared" si="17"/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0</v>
      </c>
      <c r="D113" s="22">
        <v>0</v>
      </c>
      <c r="E113" s="22">
        <v>1</v>
      </c>
      <c r="F113" s="22">
        <v>1</v>
      </c>
      <c r="G113" s="22">
        <v>1</v>
      </c>
      <c r="H113" s="22">
        <v>1</v>
      </c>
      <c r="I113" s="22">
        <v>0</v>
      </c>
      <c r="J113" s="22">
        <v>0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0</v>
      </c>
      <c r="E114" s="22">
        <v>1</v>
      </c>
      <c r="F114" s="22">
        <v>0</v>
      </c>
      <c r="G114" s="22">
        <v>1</v>
      </c>
      <c r="H114" s="22">
        <v>1</v>
      </c>
      <c r="I114" s="22">
        <v>0</v>
      </c>
      <c r="J114" s="22">
        <v>0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0</v>
      </c>
      <c r="G115" s="22">
        <v>1</v>
      </c>
      <c r="H115" s="22">
        <v>1</v>
      </c>
      <c r="I115" s="22">
        <v>0</v>
      </c>
      <c r="J115" s="22">
        <v>0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0</v>
      </c>
      <c r="J116" s="22">
        <v>0</v>
      </c>
      <c r="K116" s="22">
        <v>1</v>
      </c>
      <c r="L116" s="22">
        <v>0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0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4.5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8">C123+1</f>
        <v>2</v>
      </c>
      <c r="E123" s="55">
        <f t="shared" si="18"/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 t="shared" si="18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0.08</v>
      </c>
      <c r="M124" s="57">
        <v>0</v>
      </c>
      <c r="N124" s="57">
        <v>0</v>
      </c>
      <c r="O124" s="57">
        <v>0</v>
      </c>
      <c r="P124" s="57">
        <v>0.12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0.08</v>
      </c>
      <c r="M125" s="57">
        <v>0</v>
      </c>
      <c r="N125" s="57">
        <v>0</v>
      </c>
      <c r="O125" s="57">
        <v>0</v>
      </c>
      <c r="P125" s="57">
        <v>0.12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0.08</v>
      </c>
      <c r="M126" s="57">
        <v>0</v>
      </c>
      <c r="N126" s="57">
        <v>0</v>
      </c>
      <c r="O126" s="57">
        <v>0</v>
      </c>
      <c r="P126" s="57">
        <v>0.12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0.08</v>
      </c>
      <c r="M127" s="57">
        <v>0</v>
      </c>
      <c r="N127" s="57">
        <v>0</v>
      </c>
      <c r="O127" s="57">
        <v>0</v>
      </c>
      <c r="P127" s="57">
        <v>0.12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0.08</v>
      </c>
      <c r="M128" s="57">
        <v>0</v>
      </c>
      <c r="N128" s="57">
        <v>0</v>
      </c>
      <c r="O128" s="57">
        <v>0</v>
      </c>
      <c r="P128" s="57">
        <v>0.12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0">C133+1</f>
        <v>2</v>
      </c>
      <c r="E133" s="55">
        <f t="shared" si="20"/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</v>
      </c>
      <c r="D134" s="40">
        <v>0</v>
      </c>
      <c r="E134" s="40">
        <v>1</v>
      </c>
      <c r="F134" s="38">
        <v>1</v>
      </c>
      <c r="G134" s="40">
        <v>1</v>
      </c>
      <c r="H134" s="40">
        <v>1</v>
      </c>
      <c r="I134" s="40">
        <v>0</v>
      </c>
      <c r="J134" s="40">
        <v>0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0</v>
      </c>
      <c r="E135" s="40">
        <v>1</v>
      </c>
      <c r="F135" s="38">
        <v>0</v>
      </c>
      <c r="G135" s="38">
        <v>1</v>
      </c>
      <c r="H135" s="38">
        <v>1</v>
      </c>
      <c r="I135" s="38">
        <v>0</v>
      </c>
      <c r="J135" s="38">
        <v>0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0</v>
      </c>
      <c r="G136" s="40">
        <v>1</v>
      </c>
      <c r="H136" s="40">
        <v>1</v>
      </c>
      <c r="I136" s="40">
        <v>0</v>
      </c>
      <c r="J136" s="40">
        <v>0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</v>
      </c>
      <c r="J137" s="40">
        <v>0</v>
      </c>
      <c r="K137" s="38">
        <v>1</v>
      </c>
      <c r="L137" s="40">
        <v>0</v>
      </c>
      <c r="M137" s="40">
        <v>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0.77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0.5</v>
      </c>
      <c r="O154" s="22">
        <v>1</v>
      </c>
      <c r="P154" s="22">
        <v>0.5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0.5</v>
      </c>
      <c r="O155" s="22">
        <v>1</v>
      </c>
      <c r="P155" s="22">
        <v>0.5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0.5</v>
      </c>
      <c r="O156" s="22">
        <v>1</v>
      </c>
      <c r="P156" s="22">
        <v>0.5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0.5</v>
      </c>
      <c r="O157" s="22">
        <v>1</v>
      </c>
      <c r="P157" s="22">
        <v>0.5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0.5</v>
      </c>
      <c r="O158" s="22">
        <v>1</v>
      </c>
      <c r="P158" s="22">
        <v>0.5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0.5</v>
      </c>
      <c r="G165" s="22">
        <v>1</v>
      </c>
      <c r="H165" s="22">
        <v>1</v>
      </c>
      <c r="I165" s="22">
        <v>1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1</v>
      </c>
      <c r="O177" s="22">
        <v>1</v>
      </c>
      <c r="P177" s="22">
        <v>1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1</v>
      </c>
      <c r="O178" s="22">
        <v>1</v>
      </c>
      <c r="P178" s="22">
        <v>1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1</v>
      </c>
      <c r="O179" s="22">
        <v>1</v>
      </c>
      <c r="P179" s="22">
        <v>1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1</v>
      </c>
      <c r="O180" s="22">
        <v>1</v>
      </c>
      <c r="P180" s="22">
        <v>1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1</v>
      </c>
      <c r="O181" s="22">
        <v>1</v>
      </c>
      <c r="P181" s="22">
        <v>1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0.5</v>
      </c>
      <c r="G188" s="22">
        <v>1</v>
      </c>
      <c r="H188" s="22">
        <v>1</v>
      </c>
      <c r="I188" s="22">
        <v>1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1</v>
      </c>
      <c r="O200" s="22">
        <v>1</v>
      </c>
      <c r="P200" s="22">
        <v>1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1</v>
      </c>
      <c r="O201" s="22">
        <v>1</v>
      </c>
      <c r="P201" s="22">
        <v>1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1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1</v>
      </c>
      <c r="O203" s="22">
        <v>1</v>
      </c>
      <c r="P203" s="22">
        <v>1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1</v>
      </c>
      <c r="O204" s="22">
        <v>1</v>
      </c>
      <c r="P204" s="22">
        <v>1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0.5</v>
      </c>
      <c r="G211" s="22">
        <v>1</v>
      </c>
      <c r="H211" s="22">
        <v>1</v>
      </c>
      <c r="I211" s="22">
        <v>1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0">C229+1</f>
        <v>2</v>
      </c>
      <c r="E229" s="55">
        <f t="shared" si="30"/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 t="shared" si="30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2">C239+1</f>
        <v>2</v>
      </c>
      <c r="E239" s="55">
        <f t="shared" si="32"/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0.5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0.5</v>
      </c>
      <c r="G241" s="22">
        <v>1</v>
      </c>
      <c r="H241" s="22">
        <v>1</v>
      </c>
      <c r="I241" s="22">
        <v>1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0.5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 t="shared" ref="D252:Z252" si="33">C252+1</f>
        <v>2</v>
      </c>
      <c r="E252" s="55">
        <f t="shared" si="33"/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 t="shared" si="33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5">C262+1</f>
        <v>2</v>
      </c>
      <c r="E262" s="55">
        <f t="shared" si="35"/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0.5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0.5</v>
      </c>
      <c r="G264" s="22">
        <v>1</v>
      </c>
      <c r="H264" s="22">
        <v>1</v>
      </c>
      <c r="I264" s="22">
        <v>1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0.5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6">C275+1</f>
        <v>2</v>
      </c>
      <c r="E275" s="55">
        <f t="shared" si="36"/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 t="shared" si="36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8">C285+1</f>
        <v>2</v>
      </c>
      <c r="E285" s="55">
        <f t="shared" si="38"/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0.5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0.5</v>
      </c>
      <c r="G287" s="22">
        <v>1</v>
      </c>
      <c r="H287" s="22">
        <v>1</v>
      </c>
      <c r="I287" s="22">
        <v>1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0.5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39">C305+1</f>
        <v>2</v>
      </c>
      <c r="E305" s="55">
        <f t="shared" si="39"/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 t="shared" si="39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1">C315+1</f>
        <v>2</v>
      </c>
      <c r="E315" s="55">
        <f t="shared" si="41"/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2">C328+1</f>
        <v>2</v>
      </c>
      <c r="E328" s="55">
        <f t="shared" si="42"/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 t="shared" si="42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4">C338+1</f>
        <v>2</v>
      </c>
      <c r="E338" s="55">
        <f t="shared" si="44"/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5">C351+1</f>
        <v>2</v>
      </c>
      <c r="E351" s="55">
        <f t="shared" si="45"/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 t="shared" si="45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7">C361+1</f>
        <v>2</v>
      </c>
      <c r="E361" s="55">
        <f t="shared" si="47"/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2:E302"/>
    <mergeCell ref="G302:Q302"/>
    <mergeCell ref="D324:E324"/>
    <mergeCell ref="G324:M324"/>
    <mergeCell ref="D325:E325"/>
    <mergeCell ref="G325:M325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D301:E301"/>
    <mergeCell ref="G301:Q301"/>
    <mergeCell ref="B246:Y246"/>
    <mergeCell ref="C251:Z251"/>
    <mergeCell ref="D150:E150"/>
    <mergeCell ref="G150:Q150"/>
    <mergeCell ref="D172:E172"/>
    <mergeCell ref="G172:M172"/>
    <mergeCell ref="D173:E173"/>
    <mergeCell ref="G173:M173"/>
    <mergeCell ref="D119:F119"/>
    <mergeCell ref="B5:C5"/>
    <mergeCell ref="D5:P5"/>
    <mergeCell ref="B6:C6"/>
    <mergeCell ref="B7:C7"/>
    <mergeCell ref="B8:C8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C122:Z122"/>
    <mergeCell ref="C132:N132"/>
    <mergeCell ref="B141:Z14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67"/>
  <sheetViews>
    <sheetView tabSelected="1" topLeftCell="A109" workbookViewId="0">
      <selection activeCell="M138" sqref="M138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153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190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0.4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8.3333333333333412E-2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0.05</v>
      </c>
      <c r="J13" s="10">
        <v>0.3</v>
      </c>
      <c r="K13" s="10">
        <v>0.05</v>
      </c>
      <c r="L13" s="10">
        <v>0.05</v>
      </c>
      <c r="M13" s="10">
        <v>0.05</v>
      </c>
      <c r="N13" s="10">
        <v>0.4</v>
      </c>
      <c r="O13" s="10">
        <v>0.4</v>
      </c>
      <c r="P13" s="10">
        <v>0.4</v>
      </c>
      <c r="Q13" s="10">
        <v>0.05</v>
      </c>
      <c r="R13" s="10">
        <v>0.05</v>
      </c>
      <c r="S13" s="10">
        <v>0.05</v>
      </c>
      <c r="T13" s="10">
        <v>0.1</v>
      </c>
      <c r="U13" s="10">
        <v>0.4</v>
      </c>
      <c r="V13" s="10">
        <v>0.3</v>
      </c>
      <c r="W13" s="10">
        <v>0.1</v>
      </c>
      <c r="X13" s="10">
        <v>0.05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0.05</v>
      </c>
      <c r="J14" s="10">
        <v>0.3</v>
      </c>
      <c r="K14" s="10">
        <v>0.05</v>
      </c>
      <c r="L14" s="10">
        <v>0.05</v>
      </c>
      <c r="M14" s="10">
        <v>0.05</v>
      </c>
      <c r="N14" s="10">
        <v>0.4</v>
      </c>
      <c r="O14" s="10">
        <v>0.4</v>
      </c>
      <c r="P14" s="10">
        <v>0.4</v>
      </c>
      <c r="Q14" s="10">
        <v>0.05</v>
      </c>
      <c r="R14" s="10">
        <v>0.05</v>
      </c>
      <c r="S14" s="10">
        <v>0.05</v>
      </c>
      <c r="T14" s="10">
        <v>0.1</v>
      </c>
      <c r="U14" s="10">
        <v>0.4</v>
      </c>
      <c r="V14" s="10">
        <v>0.3</v>
      </c>
      <c r="W14" s="10">
        <v>0.1</v>
      </c>
      <c r="X14" s="10">
        <v>0.05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0.05</v>
      </c>
      <c r="J15" s="10">
        <v>0.3</v>
      </c>
      <c r="K15" s="10">
        <v>0.05</v>
      </c>
      <c r="L15" s="10">
        <v>0.05</v>
      </c>
      <c r="M15" s="10">
        <v>0.05</v>
      </c>
      <c r="N15" s="10">
        <v>0.4</v>
      </c>
      <c r="O15" s="10">
        <v>0.4</v>
      </c>
      <c r="P15" s="10">
        <v>0.4</v>
      </c>
      <c r="Q15" s="10">
        <v>0.05</v>
      </c>
      <c r="R15" s="10">
        <v>0.05</v>
      </c>
      <c r="S15" s="10">
        <v>0.05</v>
      </c>
      <c r="T15" s="10">
        <v>0.1</v>
      </c>
      <c r="U15" s="10">
        <v>0.4</v>
      </c>
      <c r="V15" s="10">
        <v>0.3</v>
      </c>
      <c r="W15" s="10">
        <v>0.1</v>
      </c>
      <c r="X15" s="10">
        <v>0.05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0.05</v>
      </c>
      <c r="J16" s="10">
        <v>0.3</v>
      </c>
      <c r="K16" s="10">
        <v>0.05</v>
      </c>
      <c r="L16" s="10">
        <v>0.05</v>
      </c>
      <c r="M16" s="10">
        <v>0.05</v>
      </c>
      <c r="N16" s="10">
        <v>0.4</v>
      </c>
      <c r="O16" s="10">
        <v>0.4</v>
      </c>
      <c r="P16" s="10">
        <v>0.4</v>
      </c>
      <c r="Q16" s="10">
        <v>0.05</v>
      </c>
      <c r="R16" s="10">
        <v>0.05</v>
      </c>
      <c r="S16" s="10">
        <v>0.05</v>
      </c>
      <c r="T16" s="10">
        <v>0.1</v>
      </c>
      <c r="U16" s="10">
        <v>0.4</v>
      </c>
      <c r="V16" s="10">
        <v>0.3</v>
      </c>
      <c r="W16" s="10">
        <v>0.1</v>
      </c>
      <c r="X16" s="10">
        <v>0.05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0.05</v>
      </c>
      <c r="J17" s="10">
        <v>0.3</v>
      </c>
      <c r="K17" s="10">
        <v>0.05</v>
      </c>
      <c r="L17" s="10">
        <v>0.05</v>
      </c>
      <c r="M17" s="10">
        <v>0.05</v>
      </c>
      <c r="N17" s="10">
        <v>0.4</v>
      </c>
      <c r="O17" s="10">
        <v>0.4</v>
      </c>
      <c r="P17" s="10">
        <v>0.4</v>
      </c>
      <c r="Q17" s="10">
        <v>0.05</v>
      </c>
      <c r="R17" s="10">
        <v>0.05</v>
      </c>
      <c r="S17" s="10">
        <v>0.05</v>
      </c>
      <c r="T17" s="10">
        <v>0.1</v>
      </c>
      <c r="U17" s="10">
        <v>0.4</v>
      </c>
      <c r="V17" s="10">
        <v>0.3</v>
      </c>
      <c r="W17" s="10">
        <v>0.1</v>
      </c>
      <c r="X17" s="10">
        <v>0.05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0</v>
      </c>
      <c r="S31" s="22">
        <v>1</v>
      </c>
      <c r="T31" s="22">
        <v>1</v>
      </c>
      <c r="U31" s="22">
        <v>1</v>
      </c>
      <c r="V31" s="22">
        <v>1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0</v>
      </c>
      <c r="S32" s="22">
        <v>1</v>
      </c>
      <c r="T32" s="22">
        <v>1</v>
      </c>
      <c r="U32" s="22">
        <v>1</v>
      </c>
      <c r="V32" s="22">
        <v>1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1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0</v>
      </c>
      <c r="S33" s="22">
        <v>1</v>
      </c>
      <c r="T33" s="22">
        <v>1</v>
      </c>
      <c r="U33" s="22">
        <v>1</v>
      </c>
      <c r="V33" s="22">
        <v>1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0</v>
      </c>
      <c r="S34" s="22">
        <v>1</v>
      </c>
      <c r="T34" s="22">
        <v>1</v>
      </c>
      <c r="U34" s="22">
        <v>1</v>
      </c>
      <c r="V34" s="22">
        <v>1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0</v>
      </c>
      <c r="S35" s="22">
        <v>1</v>
      </c>
      <c r="T35" s="22">
        <v>1</v>
      </c>
      <c r="U35" s="22">
        <v>1</v>
      </c>
      <c r="V35" s="22">
        <v>1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0</v>
      </c>
      <c r="D41" s="23">
        <v>0</v>
      </c>
      <c r="E41" s="23">
        <v>1</v>
      </c>
      <c r="F41" s="23">
        <v>1</v>
      </c>
      <c r="G41" s="23">
        <v>1</v>
      </c>
      <c r="H41" s="23">
        <v>1</v>
      </c>
      <c r="I41" s="23">
        <v>0</v>
      </c>
      <c r="J41" s="22">
        <v>0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0</v>
      </c>
      <c r="E42" s="23">
        <v>1</v>
      </c>
      <c r="F42" s="23">
        <v>0</v>
      </c>
      <c r="G42" s="23">
        <v>1</v>
      </c>
      <c r="H42" s="23">
        <v>1</v>
      </c>
      <c r="I42" s="23">
        <v>0</v>
      </c>
      <c r="J42" s="22">
        <v>0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0</v>
      </c>
      <c r="G43" s="23">
        <v>1</v>
      </c>
      <c r="H43" s="23">
        <v>1</v>
      </c>
      <c r="I43" s="23">
        <v>0</v>
      </c>
      <c r="J43" s="23">
        <v>0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0</v>
      </c>
      <c r="J44" s="23">
        <v>0</v>
      </c>
      <c r="K44" s="23">
        <v>1</v>
      </c>
      <c r="L44" s="23">
        <v>0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0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5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0</v>
      </c>
      <c r="R49" s="22">
        <v>1</v>
      </c>
      <c r="S49" s="22">
        <v>1</v>
      </c>
      <c r="T49" s="22">
        <v>1</v>
      </c>
      <c r="U49" s="22">
        <v>1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0</v>
      </c>
      <c r="R50" s="22">
        <v>1</v>
      </c>
      <c r="S50" s="22">
        <v>1</v>
      </c>
      <c r="T50" s="22">
        <v>1</v>
      </c>
      <c r="U50" s="22">
        <v>1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0</v>
      </c>
      <c r="R51" s="22">
        <v>1</v>
      </c>
      <c r="S51" s="22">
        <v>1</v>
      </c>
      <c r="T51" s="22">
        <v>1</v>
      </c>
      <c r="U51" s="22">
        <v>1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0</v>
      </c>
      <c r="R52" s="22">
        <v>1</v>
      </c>
      <c r="S52" s="22">
        <v>1</v>
      </c>
      <c r="T52" s="22">
        <v>1</v>
      </c>
      <c r="U52" s="22">
        <v>1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0</v>
      </c>
      <c r="R53" s="22">
        <v>1</v>
      </c>
      <c r="S53" s="22">
        <v>1</v>
      </c>
      <c r="T53" s="22">
        <v>1</v>
      </c>
      <c r="U53" s="22">
        <v>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7" x14ac:dyDescent="0.25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7" x14ac:dyDescent="0.25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-1</v>
      </c>
      <c r="D59" s="23">
        <v>-1</v>
      </c>
      <c r="E59" s="23">
        <v>1</v>
      </c>
      <c r="F59" s="23">
        <v>1</v>
      </c>
      <c r="G59" s="23">
        <v>1</v>
      </c>
      <c r="H59" s="23">
        <v>1</v>
      </c>
      <c r="I59" s="23">
        <v>-1</v>
      </c>
      <c r="J59" s="23">
        <v>-1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-1</v>
      </c>
      <c r="E60" s="23">
        <v>1</v>
      </c>
      <c r="F60" s="23">
        <v>-1</v>
      </c>
      <c r="G60" s="23">
        <v>1</v>
      </c>
      <c r="H60" s="23">
        <v>1</v>
      </c>
      <c r="I60" s="23">
        <v>-1</v>
      </c>
      <c r="J60" s="23">
        <v>-1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-1</v>
      </c>
      <c r="G61" s="23">
        <v>1</v>
      </c>
      <c r="H61" s="23">
        <v>1</v>
      </c>
      <c r="I61" s="23">
        <v>-1</v>
      </c>
      <c r="J61" s="23">
        <v>-1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-1</v>
      </c>
      <c r="J62" s="23">
        <v>-1</v>
      </c>
      <c r="K62" s="23">
        <v>1</v>
      </c>
      <c r="L62" s="23">
        <v>-1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-1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5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1</v>
      </c>
      <c r="I67" s="22">
        <v>1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0</v>
      </c>
      <c r="R67" s="22">
        <v>1</v>
      </c>
      <c r="S67" s="22">
        <v>1</v>
      </c>
      <c r="T67" s="22">
        <v>1</v>
      </c>
      <c r="U67" s="22">
        <v>1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1</v>
      </c>
      <c r="I68" s="22">
        <v>1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0</v>
      </c>
      <c r="R68" s="22">
        <v>1</v>
      </c>
      <c r="S68" s="22">
        <v>1</v>
      </c>
      <c r="T68" s="22">
        <v>1</v>
      </c>
      <c r="U68" s="22">
        <v>1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1</v>
      </c>
      <c r="I69" s="22">
        <v>1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0</v>
      </c>
      <c r="R69" s="22">
        <v>1</v>
      </c>
      <c r="S69" s="22">
        <v>1</v>
      </c>
      <c r="T69" s="22">
        <v>1</v>
      </c>
      <c r="U69" s="22">
        <v>1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1</v>
      </c>
      <c r="I70" s="22">
        <v>1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0</v>
      </c>
      <c r="R70" s="22">
        <v>1</v>
      </c>
      <c r="S70" s="22">
        <v>1</v>
      </c>
      <c r="T70" s="22">
        <v>1</v>
      </c>
      <c r="U70" s="22">
        <v>1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1</v>
      </c>
      <c r="I71" s="22">
        <v>1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0</v>
      </c>
      <c r="R71" s="22">
        <v>1</v>
      </c>
      <c r="S71" s="22">
        <v>1</v>
      </c>
      <c r="T71" s="22">
        <v>1</v>
      </c>
      <c r="U71" s="22">
        <v>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5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5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-1</v>
      </c>
      <c r="D77" s="23">
        <v>-1</v>
      </c>
      <c r="E77" s="23">
        <v>1</v>
      </c>
      <c r="F77" s="23">
        <v>1</v>
      </c>
      <c r="G77" s="23">
        <v>1</v>
      </c>
      <c r="H77" s="22">
        <v>1</v>
      </c>
      <c r="I77" s="22">
        <v>-1</v>
      </c>
      <c r="J77" s="22">
        <v>-1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-1</v>
      </c>
      <c r="E78" s="23">
        <v>1</v>
      </c>
      <c r="F78" s="23">
        <v>-1</v>
      </c>
      <c r="G78" s="23">
        <v>1</v>
      </c>
      <c r="H78" s="22">
        <v>1</v>
      </c>
      <c r="I78" s="22">
        <v>-1</v>
      </c>
      <c r="J78" s="22">
        <v>-1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-1</v>
      </c>
      <c r="G79" s="23">
        <v>1</v>
      </c>
      <c r="H79" s="22">
        <v>1</v>
      </c>
      <c r="I79" s="22">
        <v>-1</v>
      </c>
      <c r="J79" s="22">
        <v>-1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-1</v>
      </c>
      <c r="J80" s="23">
        <v>-1</v>
      </c>
      <c r="K80" s="23">
        <v>1</v>
      </c>
      <c r="L80" s="23">
        <v>-1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-1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1</v>
      </c>
      <c r="I85" s="23">
        <v>1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0</v>
      </c>
      <c r="R85" s="23">
        <v>1</v>
      </c>
      <c r="S85" s="23">
        <v>1</v>
      </c>
      <c r="T85" s="23">
        <v>1</v>
      </c>
      <c r="U85" s="23">
        <v>1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1</v>
      </c>
      <c r="I86" s="23">
        <v>1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0</v>
      </c>
      <c r="R86" s="23">
        <v>1</v>
      </c>
      <c r="S86" s="23">
        <v>1</v>
      </c>
      <c r="T86" s="23">
        <v>1</v>
      </c>
      <c r="U86" s="23">
        <v>1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1</v>
      </c>
      <c r="I87" s="23">
        <v>1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0</v>
      </c>
      <c r="R87" s="23">
        <v>1</v>
      </c>
      <c r="S87" s="23">
        <v>1</v>
      </c>
      <c r="T87" s="23">
        <v>1</v>
      </c>
      <c r="U87" s="23">
        <v>1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1</v>
      </c>
      <c r="I88" s="23">
        <v>1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0</v>
      </c>
      <c r="R88" s="23">
        <v>1</v>
      </c>
      <c r="S88" s="23">
        <v>1</v>
      </c>
      <c r="T88" s="23">
        <v>1</v>
      </c>
      <c r="U88" s="23">
        <v>1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1</v>
      </c>
      <c r="I89" s="23">
        <v>1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0</v>
      </c>
      <c r="R89" s="23">
        <v>1</v>
      </c>
      <c r="S89" s="23">
        <v>1</v>
      </c>
      <c r="T89" s="23">
        <v>1</v>
      </c>
      <c r="U89" s="23">
        <v>1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0</v>
      </c>
      <c r="D95" s="23">
        <v>0</v>
      </c>
      <c r="E95" s="23">
        <v>1</v>
      </c>
      <c r="F95" s="23">
        <v>1</v>
      </c>
      <c r="G95" s="23">
        <v>1</v>
      </c>
      <c r="H95" s="23">
        <v>1</v>
      </c>
      <c r="I95" s="23">
        <v>0</v>
      </c>
      <c r="J95" s="23">
        <v>0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0</v>
      </c>
      <c r="E96" s="23">
        <v>1</v>
      </c>
      <c r="F96" s="23">
        <v>0</v>
      </c>
      <c r="G96" s="23">
        <v>1</v>
      </c>
      <c r="H96" s="23">
        <v>1</v>
      </c>
      <c r="I96" s="23">
        <v>0</v>
      </c>
      <c r="J96" s="23">
        <v>0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0</v>
      </c>
      <c r="G97" s="23">
        <v>1</v>
      </c>
      <c r="H97" s="23">
        <v>1</v>
      </c>
      <c r="I97" s="23">
        <v>0</v>
      </c>
      <c r="J97" s="23">
        <v>0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0</v>
      </c>
      <c r="J98" s="23">
        <v>0</v>
      </c>
      <c r="K98" s="23">
        <v>1</v>
      </c>
      <c r="L98" s="23">
        <v>0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0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1</v>
      </c>
      <c r="I103" s="22">
        <v>1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0</v>
      </c>
      <c r="R103" s="22">
        <v>1</v>
      </c>
      <c r="S103" s="22">
        <v>1</v>
      </c>
      <c r="T103" s="22">
        <v>1</v>
      </c>
      <c r="U103" s="22">
        <v>1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1</v>
      </c>
      <c r="I104" s="22">
        <v>1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0</v>
      </c>
      <c r="R104" s="22">
        <v>1</v>
      </c>
      <c r="S104" s="22">
        <v>1</v>
      </c>
      <c r="T104" s="22">
        <v>1</v>
      </c>
      <c r="U104" s="22">
        <v>1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0</v>
      </c>
      <c r="R105" s="22">
        <v>1</v>
      </c>
      <c r="S105" s="22">
        <v>1</v>
      </c>
      <c r="T105" s="22">
        <v>1</v>
      </c>
      <c r="U105" s="22">
        <v>1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1</v>
      </c>
      <c r="I106" s="22">
        <v>1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0</v>
      </c>
      <c r="R106" s="22">
        <v>1</v>
      </c>
      <c r="S106" s="22">
        <v>1</v>
      </c>
      <c r="T106" s="22">
        <v>1</v>
      </c>
      <c r="U106" s="22">
        <v>1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1</v>
      </c>
      <c r="I107" s="22">
        <v>1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0</v>
      </c>
      <c r="R107" s="22">
        <v>1</v>
      </c>
      <c r="S107" s="22">
        <v>1</v>
      </c>
      <c r="T107" s="22">
        <v>1</v>
      </c>
      <c r="U107" s="22">
        <v>1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0</v>
      </c>
      <c r="D113" s="22">
        <v>0</v>
      </c>
      <c r="E113" s="22">
        <v>1</v>
      </c>
      <c r="F113" s="22">
        <v>1</v>
      </c>
      <c r="G113" s="22">
        <v>1</v>
      </c>
      <c r="H113" s="22">
        <v>1</v>
      </c>
      <c r="I113" s="22">
        <v>0</v>
      </c>
      <c r="J113" s="22">
        <v>0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0</v>
      </c>
      <c r="E114" s="22">
        <v>1</v>
      </c>
      <c r="F114" s="22">
        <v>0</v>
      </c>
      <c r="G114" s="22">
        <v>1</v>
      </c>
      <c r="H114" s="22">
        <v>1</v>
      </c>
      <c r="I114" s="22">
        <v>0</v>
      </c>
      <c r="J114" s="22">
        <v>0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0</v>
      </c>
      <c r="G115" s="22">
        <v>1</v>
      </c>
      <c r="H115" s="22">
        <v>1</v>
      </c>
      <c r="I115" s="22">
        <v>0</v>
      </c>
      <c r="J115" s="22">
        <v>0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0</v>
      </c>
      <c r="J116" s="22">
        <v>0</v>
      </c>
      <c r="K116" s="22">
        <v>1</v>
      </c>
      <c r="L116" s="22">
        <v>0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0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9.8000000000000007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0.04</v>
      </c>
      <c r="L124" s="57">
        <v>0</v>
      </c>
      <c r="M124" s="57">
        <v>0</v>
      </c>
      <c r="N124" s="57">
        <v>0</v>
      </c>
      <c r="O124" s="57">
        <v>0.06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0.1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0.04</v>
      </c>
      <c r="L125" s="57">
        <v>0</v>
      </c>
      <c r="M125" s="57">
        <v>0</v>
      </c>
      <c r="N125" s="57">
        <v>0</v>
      </c>
      <c r="O125" s="57">
        <v>0.06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0.1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0.04</v>
      </c>
      <c r="L126" s="57">
        <v>0</v>
      </c>
      <c r="M126" s="57">
        <v>0</v>
      </c>
      <c r="N126" s="57">
        <v>0</v>
      </c>
      <c r="O126" s="57">
        <v>0.06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0.1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0.04</v>
      </c>
      <c r="L127" s="57">
        <v>0</v>
      </c>
      <c r="M127" s="57">
        <v>0</v>
      </c>
      <c r="N127" s="57">
        <v>0</v>
      </c>
      <c r="O127" s="57">
        <v>0.06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0.1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0.04</v>
      </c>
      <c r="L128" s="57">
        <v>0</v>
      </c>
      <c r="M128" s="57">
        <v>0</v>
      </c>
      <c r="N128" s="57">
        <v>0</v>
      </c>
      <c r="O128" s="57">
        <v>0.06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0.1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57">
        <v>0</v>
      </c>
      <c r="D134" s="57">
        <v>0</v>
      </c>
      <c r="E134" s="57">
        <v>1</v>
      </c>
      <c r="F134" s="57">
        <v>1</v>
      </c>
      <c r="G134" s="57">
        <v>1</v>
      </c>
      <c r="H134" s="57">
        <v>1</v>
      </c>
      <c r="I134" s="57">
        <v>0</v>
      </c>
      <c r="J134" s="57">
        <v>0</v>
      </c>
      <c r="K134" s="57">
        <v>1</v>
      </c>
      <c r="L134" s="57">
        <v>1</v>
      </c>
      <c r="M134" s="57">
        <v>1</v>
      </c>
      <c r="N134" s="57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57">
        <v>1</v>
      </c>
      <c r="D135" s="57">
        <v>0</v>
      </c>
      <c r="E135" s="57">
        <v>1</v>
      </c>
      <c r="F135" s="57">
        <v>0</v>
      </c>
      <c r="G135" s="57">
        <v>1</v>
      </c>
      <c r="H135" s="57">
        <v>1</v>
      </c>
      <c r="I135" s="57">
        <v>0</v>
      </c>
      <c r="J135" s="57">
        <v>0</v>
      </c>
      <c r="K135" s="57">
        <v>1</v>
      </c>
      <c r="L135" s="57">
        <v>1</v>
      </c>
      <c r="M135" s="57">
        <v>1</v>
      </c>
      <c r="N135" s="57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57">
        <v>1</v>
      </c>
      <c r="D136" s="57">
        <v>1</v>
      </c>
      <c r="E136" s="57">
        <v>1</v>
      </c>
      <c r="F136" s="57">
        <v>0</v>
      </c>
      <c r="G136" s="57">
        <v>1</v>
      </c>
      <c r="H136" s="57">
        <v>1</v>
      </c>
      <c r="I136" s="57">
        <v>0</v>
      </c>
      <c r="J136" s="57">
        <v>0</v>
      </c>
      <c r="K136" s="57">
        <v>1</v>
      </c>
      <c r="L136" s="57">
        <v>1</v>
      </c>
      <c r="M136" s="57">
        <v>1</v>
      </c>
      <c r="N136" s="57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57">
        <v>1</v>
      </c>
      <c r="D137" s="57">
        <v>1</v>
      </c>
      <c r="E137" s="57">
        <v>1</v>
      </c>
      <c r="F137" s="57">
        <v>1</v>
      </c>
      <c r="G137" s="57">
        <v>1</v>
      </c>
      <c r="H137" s="57">
        <v>1</v>
      </c>
      <c r="I137" s="57">
        <v>0</v>
      </c>
      <c r="J137" s="57">
        <v>0</v>
      </c>
      <c r="K137" s="57">
        <v>1</v>
      </c>
      <c r="L137" s="57">
        <v>0</v>
      </c>
      <c r="M137" s="57">
        <v>1</v>
      </c>
      <c r="N137" s="57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C138" s="63"/>
      <c r="D138" s="63"/>
      <c r="E138" s="57">
        <v>1</v>
      </c>
      <c r="F138" s="63"/>
      <c r="G138" s="57">
        <v>1</v>
      </c>
      <c r="H138" s="63"/>
      <c r="I138" s="63"/>
      <c r="J138" s="57">
        <v>0</v>
      </c>
      <c r="K138" s="63"/>
      <c r="L138" s="63"/>
      <c r="M138" s="57">
        <v>1</v>
      </c>
      <c r="N138" s="63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106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0.7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0.77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105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0.25</v>
      </c>
      <c r="I154" s="22">
        <v>0.25</v>
      </c>
      <c r="J154" s="22">
        <v>0</v>
      </c>
      <c r="K154" s="22">
        <v>0</v>
      </c>
      <c r="L154" s="22">
        <v>0</v>
      </c>
      <c r="M154" s="22">
        <v>0.25</v>
      </c>
      <c r="N154" s="22">
        <v>0.8</v>
      </c>
      <c r="O154" s="22">
        <v>0.5</v>
      </c>
      <c r="P154" s="22">
        <v>0</v>
      </c>
      <c r="Q154" s="22">
        <v>0</v>
      </c>
      <c r="R154" s="22">
        <v>0.25</v>
      </c>
      <c r="S154" s="22">
        <v>0.25</v>
      </c>
      <c r="T154" s="22">
        <v>0.25</v>
      </c>
      <c r="U154" s="22">
        <v>0.25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0.25</v>
      </c>
      <c r="I155" s="22">
        <v>0.25</v>
      </c>
      <c r="J155" s="22">
        <v>0</v>
      </c>
      <c r="K155" s="22">
        <v>0</v>
      </c>
      <c r="L155" s="22">
        <v>0</v>
      </c>
      <c r="M155" s="22">
        <v>0.25</v>
      </c>
      <c r="N155" s="22">
        <v>0.8</v>
      </c>
      <c r="O155" s="22">
        <v>0.5</v>
      </c>
      <c r="P155" s="22">
        <v>0</v>
      </c>
      <c r="Q155" s="22">
        <v>0</v>
      </c>
      <c r="R155" s="22">
        <v>0.25</v>
      </c>
      <c r="S155" s="22">
        <v>0.25</v>
      </c>
      <c r="T155" s="22">
        <v>0.25</v>
      </c>
      <c r="U155" s="22">
        <v>0.25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0.25</v>
      </c>
      <c r="I156" s="22">
        <v>0.25</v>
      </c>
      <c r="J156" s="22">
        <v>0</v>
      </c>
      <c r="K156" s="22">
        <v>0</v>
      </c>
      <c r="L156" s="22">
        <v>0</v>
      </c>
      <c r="M156" s="22">
        <v>0.25</v>
      </c>
      <c r="N156" s="22">
        <v>0.8</v>
      </c>
      <c r="O156" s="22">
        <v>0.5</v>
      </c>
      <c r="P156" s="22">
        <v>0</v>
      </c>
      <c r="Q156" s="22">
        <v>0</v>
      </c>
      <c r="R156" s="22">
        <v>0.25</v>
      </c>
      <c r="S156" s="22">
        <v>0.25</v>
      </c>
      <c r="T156" s="22">
        <v>0.25</v>
      </c>
      <c r="U156" s="22">
        <v>0.25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0.25</v>
      </c>
      <c r="I157" s="22">
        <v>0.25</v>
      </c>
      <c r="J157" s="22">
        <v>0</v>
      </c>
      <c r="K157" s="22">
        <v>0</v>
      </c>
      <c r="L157" s="22">
        <v>0</v>
      </c>
      <c r="M157" s="22">
        <v>0.25</v>
      </c>
      <c r="N157" s="22">
        <v>0.8</v>
      </c>
      <c r="O157" s="22">
        <v>0.5</v>
      </c>
      <c r="P157" s="22">
        <v>0</v>
      </c>
      <c r="Q157" s="22">
        <v>0</v>
      </c>
      <c r="R157" s="22">
        <v>0.25</v>
      </c>
      <c r="S157" s="22">
        <v>0.25</v>
      </c>
      <c r="T157" s="22">
        <v>0.25</v>
      </c>
      <c r="U157" s="22">
        <v>0.25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0.25</v>
      </c>
      <c r="I158" s="22">
        <v>0.25</v>
      </c>
      <c r="J158" s="22">
        <v>0</v>
      </c>
      <c r="K158" s="22">
        <v>0</v>
      </c>
      <c r="L158" s="22">
        <v>0</v>
      </c>
      <c r="M158" s="22">
        <v>0.25</v>
      </c>
      <c r="N158" s="22">
        <v>0.8</v>
      </c>
      <c r="O158" s="22">
        <v>0.5</v>
      </c>
      <c r="P158" s="22">
        <v>0</v>
      </c>
      <c r="Q158" s="22">
        <v>0</v>
      </c>
      <c r="R158" s="22">
        <v>0.25</v>
      </c>
      <c r="S158" s="22">
        <v>0.25</v>
      </c>
      <c r="T158" s="22">
        <v>0.25</v>
      </c>
      <c r="U158" s="22">
        <v>0.25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0</v>
      </c>
      <c r="D164" s="22">
        <v>0</v>
      </c>
      <c r="E164" s="22">
        <v>1</v>
      </c>
      <c r="F164" s="22">
        <v>1</v>
      </c>
      <c r="G164" s="22">
        <v>1</v>
      </c>
      <c r="H164" s="22">
        <v>1</v>
      </c>
      <c r="I164" s="22">
        <v>0</v>
      </c>
      <c r="J164" s="22">
        <v>0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0</v>
      </c>
      <c r="E165" s="22">
        <v>1</v>
      </c>
      <c r="F165" s="22">
        <v>0</v>
      </c>
      <c r="G165" s="22">
        <v>1</v>
      </c>
      <c r="H165" s="22">
        <v>1</v>
      </c>
      <c r="I165" s="22">
        <v>0</v>
      </c>
      <c r="J165" s="22">
        <v>0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0</v>
      </c>
      <c r="G166" s="22">
        <v>1</v>
      </c>
      <c r="H166" s="22">
        <v>1</v>
      </c>
      <c r="I166" s="22">
        <v>0</v>
      </c>
      <c r="J166" s="22">
        <v>0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0</v>
      </c>
      <c r="J167" s="22">
        <v>0</v>
      </c>
      <c r="K167" s="22">
        <v>1</v>
      </c>
      <c r="L167" s="22">
        <v>0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0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1</v>
      </c>
      <c r="I177" s="22">
        <v>1</v>
      </c>
      <c r="J177" s="22">
        <v>1</v>
      </c>
      <c r="K177" s="22">
        <v>0</v>
      </c>
      <c r="L177" s="22">
        <v>0</v>
      </c>
      <c r="M177" s="22">
        <v>1</v>
      </c>
      <c r="N177" s="22">
        <v>1</v>
      </c>
      <c r="O177" s="22">
        <v>1</v>
      </c>
      <c r="P177" s="22">
        <v>0</v>
      </c>
      <c r="Q177" s="22">
        <v>0</v>
      </c>
      <c r="R177" s="22">
        <v>1</v>
      </c>
      <c r="S177" s="22">
        <v>1</v>
      </c>
      <c r="T177" s="22">
        <v>1</v>
      </c>
      <c r="U177" s="22">
        <v>1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1</v>
      </c>
      <c r="I178" s="22">
        <v>1</v>
      </c>
      <c r="J178" s="22">
        <v>1</v>
      </c>
      <c r="K178" s="22">
        <v>0</v>
      </c>
      <c r="L178" s="22">
        <v>0</v>
      </c>
      <c r="M178" s="22">
        <v>1</v>
      </c>
      <c r="N178" s="22">
        <v>1</v>
      </c>
      <c r="O178" s="22">
        <v>1</v>
      </c>
      <c r="P178" s="22">
        <v>0</v>
      </c>
      <c r="Q178" s="22">
        <v>0</v>
      </c>
      <c r="R178" s="22">
        <v>1</v>
      </c>
      <c r="S178" s="22">
        <v>1</v>
      </c>
      <c r="T178" s="22">
        <v>1</v>
      </c>
      <c r="U178" s="22">
        <v>1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5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1</v>
      </c>
      <c r="I179" s="22">
        <v>1</v>
      </c>
      <c r="J179" s="22">
        <v>1</v>
      </c>
      <c r="K179" s="22">
        <v>0</v>
      </c>
      <c r="L179" s="22">
        <v>0</v>
      </c>
      <c r="M179" s="22">
        <v>1</v>
      </c>
      <c r="N179" s="22">
        <v>1</v>
      </c>
      <c r="O179" s="22">
        <v>1</v>
      </c>
      <c r="P179" s="22">
        <v>0</v>
      </c>
      <c r="Q179" s="22">
        <v>0</v>
      </c>
      <c r="R179" s="22">
        <v>1</v>
      </c>
      <c r="S179" s="22">
        <v>1</v>
      </c>
      <c r="T179" s="22">
        <v>1</v>
      </c>
      <c r="U179" s="22">
        <v>1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5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1</v>
      </c>
      <c r="I180" s="22">
        <v>1</v>
      </c>
      <c r="J180" s="22">
        <v>1</v>
      </c>
      <c r="K180" s="22">
        <v>0</v>
      </c>
      <c r="L180" s="22">
        <v>0</v>
      </c>
      <c r="M180" s="22">
        <v>1</v>
      </c>
      <c r="N180" s="22">
        <v>1</v>
      </c>
      <c r="O180" s="22">
        <v>1</v>
      </c>
      <c r="P180" s="22">
        <v>0</v>
      </c>
      <c r="Q180" s="22">
        <v>0</v>
      </c>
      <c r="R180" s="22">
        <v>1</v>
      </c>
      <c r="S180" s="22">
        <v>1</v>
      </c>
      <c r="T180" s="22">
        <v>1</v>
      </c>
      <c r="U180" s="22">
        <v>1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5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1</v>
      </c>
      <c r="I181" s="22">
        <v>1</v>
      </c>
      <c r="J181" s="22">
        <v>1</v>
      </c>
      <c r="K181" s="22">
        <v>0</v>
      </c>
      <c r="L181" s="22">
        <v>0</v>
      </c>
      <c r="M181" s="22">
        <v>1</v>
      </c>
      <c r="N181" s="22">
        <v>1</v>
      </c>
      <c r="O181" s="22">
        <v>1</v>
      </c>
      <c r="P181" s="22">
        <v>0</v>
      </c>
      <c r="Q181" s="22">
        <v>0</v>
      </c>
      <c r="R181" s="22">
        <v>1</v>
      </c>
      <c r="S181" s="22">
        <v>1</v>
      </c>
      <c r="T181" s="22">
        <v>1</v>
      </c>
      <c r="U181" s="22">
        <v>1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5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5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0</v>
      </c>
      <c r="D187" s="22">
        <v>0</v>
      </c>
      <c r="E187" s="22">
        <v>1</v>
      </c>
      <c r="F187" s="22">
        <v>1</v>
      </c>
      <c r="G187" s="22">
        <v>1</v>
      </c>
      <c r="H187" s="22">
        <v>1</v>
      </c>
      <c r="I187" s="22">
        <v>0</v>
      </c>
      <c r="J187" s="22">
        <v>0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0</v>
      </c>
      <c r="E188" s="22">
        <v>1</v>
      </c>
      <c r="F188" s="22">
        <v>0</v>
      </c>
      <c r="G188" s="22">
        <v>1</v>
      </c>
      <c r="H188" s="22">
        <v>1</v>
      </c>
      <c r="I188" s="22">
        <v>0</v>
      </c>
      <c r="J188" s="22">
        <v>0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0</v>
      </c>
      <c r="G189" s="22">
        <v>1</v>
      </c>
      <c r="H189" s="22">
        <v>1</v>
      </c>
      <c r="I189" s="22">
        <v>0</v>
      </c>
      <c r="J189" s="22">
        <v>0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0</v>
      </c>
      <c r="J190" s="22">
        <v>0</v>
      </c>
      <c r="K190" s="22">
        <v>1</v>
      </c>
      <c r="L190" s="22">
        <v>0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0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1</v>
      </c>
      <c r="I200" s="22">
        <v>1</v>
      </c>
      <c r="J200" s="22">
        <v>1</v>
      </c>
      <c r="K200" s="22">
        <v>0</v>
      </c>
      <c r="L200" s="22">
        <v>0</v>
      </c>
      <c r="M200" s="22">
        <v>1</v>
      </c>
      <c r="N200" s="22">
        <v>1</v>
      </c>
      <c r="O200" s="22">
        <v>1</v>
      </c>
      <c r="P200" s="22">
        <v>0</v>
      </c>
      <c r="Q200" s="22">
        <v>0</v>
      </c>
      <c r="R200" s="22">
        <v>1</v>
      </c>
      <c r="S200" s="22">
        <v>1</v>
      </c>
      <c r="T200" s="22">
        <v>1</v>
      </c>
      <c r="U200" s="22">
        <v>1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1</v>
      </c>
      <c r="I201" s="22">
        <v>1</v>
      </c>
      <c r="J201" s="22">
        <v>1</v>
      </c>
      <c r="K201" s="22">
        <v>0</v>
      </c>
      <c r="L201" s="22">
        <v>0</v>
      </c>
      <c r="M201" s="22">
        <v>1</v>
      </c>
      <c r="N201" s="22">
        <v>1</v>
      </c>
      <c r="O201" s="22">
        <v>1</v>
      </c>
      <c r="P201" s="22">
        <v>0</v>
      </c>
      <c r="Q201" s="22">
        <v>0</v>
      </c>
      <c r="R201" s="22">
        <v>1</v>
      </c>
      <c r="S201" s="22">
        <v>1</v>
      </c>
      <c r="T201" s="22">
        <v>1</v>
      </c>
      <c r="U201" s="22">
        <v>1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8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1</v>
      </c>
      <c r="I202" s="22">
        <v>1</v>
      </c>
      <c r="J202" s="22">
        <v>1</v>
      </c>
      <c r="K202" s="22">
        <v>0</v>
      </c>
      <c r="L202" s="22">
        <v>0</v>
      </c>
      <c r="M202" s="22">
        <v>1</v>
      </c>
      <c r="N202" s="22">
        <v>1</v>
      </c>
      <c r="O202" s="22">
        <v>1</v>
      </c>
      <c r="P202" s="22">
        <v>0</v>
      </c>
      <c r="Q202" s="22">
        <v>0</v>
      </c>
      <c r="R202" s="22">
        <v>1</v>
      </c>
      <c r="S202" s="22">
        <v>1</v>
      </c>
      <c r="T202" s="22">
        <v>1</v>
      </c>
      <c r="U202" s="22">
        <v>1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8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1</v>
      </c>
      <c r="I203" s="22">
        <v>1</v>
      </c>
      <c r="J203" s="22">
        <v>1</v>
      </c>
      <c r="K203" s="22">
        <v>0</v>
      </c>
      <c r="L203" s="22">
        <v>0</v>
      </c>
      <c r="M203" s="22">
        <v>1</v>
      </c>
      <c r="N203" s="22">
        <v>1</v>
      </c>
      <c r="O203" s="22">
        <v>1</v>
      </c>
      <c r="P203" s="22">
        <v>0</v>
      </c>
      <c r="Q203" s="22">
        <v>0</v>
      </c>
      <c r="R203" s="22">
        <v>1</v>
      </c>
      <c r="S203" s="22">
        <v>1</v>
      </c>
      <c r="T203" s="22">
        <v>1</v>
      </c>
      <c r="U203" s="22">
        <v>1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8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1</v>
      </c>
      <c r="I204" s="22">
        <v>1</v>
      </c>
      <c r="J204" s="22">
        <v>1</v>
      </c>
      <c r="K204" s="22">
        <v>0</v>
      </c>
      <c r="L204" s="22">
        <v>0</v>
      </c>
      <c r="M204" s="22">
        <v>1</v>
      </c>
      <c r="N204" s="22">
        <v>1</v>
      </c>
      <c r="O204" s="22">
        <v>1</v>
      </c>
      <c r="P204" s="22">
        <v>0</v>
      </c>
      <c r="Q204" s="22">
        <v>0</v>
      </c>
      <c r="R204" s="22">
        <v>1</v>
      </c>
      <c r="S204" s="22">
        <v>1</v>
      </c>
      <c r="T204" s="22">
        <v>1</v>
      </c>
      <c r="U204" s="22">
        <v>1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8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8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</v>
      </c>
      <c r="D210" s="22">
        <v>0</v>
      </c>
      <c r="E210" s="22">
        <v>1</v>
      </c>
      <c r="F210" s="22">
        <v>1</v>
      </c>
      <c r="G210" s="22">
        <v>1</v>
      </c>
      <c r="H210" s="22">
        <v>1</v>
      </c>
      <c r="I210" s="22">
        <v>0</v>
      </c>
      <c r="J210" s="22">
        <v>0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0</v>
      </c>
      <c r="E211" s="22">
        <v>1</v>
      </c>
      <c r="F211" s="22">
        <v>0</v>
      </c>
      <c r="G211" s="22">
        <v>1</v>
      </c>
      <c r="H211" s="22">
        <v>1</v>
      </c>
      <c r="I211" s="22">
        <v>0</v>
      </c>
      <c r="J211" s="22">
        <v>0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0</v>
      </c>
      <c r="G212" s="22">
        <v>1</v>
      </c>
      <c r="H212" s="22">
        <v>1</v>
      </c>
      <c r="I212" s="22">
        <v>0</v>
      </c>
      <c r="J212" s="22">
        <v>0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0</v>
      </c>
      <c r="J213" s="22">
        <v>0</v>
      </c>
      <c r="K213" s="22">
        <v>1</v>
      </c>
      <c r="L213" s="22">
        <v>0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0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107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105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0</v>
      </c>
      <c r="R230" s="22">
        <v>0</v>
      </c>
      <c r="S230" s="22">
        <v>1</v>
      </c>
      <c r="T230" s="22">
        <v>1</v>
      </c>
      <c r="U230" s="22">
        <v>1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0</v>
      </c>
      <c r="R231" s="22">
        <v>0</v>
      </c>
      <c r="S231" s="22">
        <v>1</v>
      </c>
      <c r="T231" s="22">
        <v>1</v>
      </c>
      <c r="U231" s="22">
        <v>1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0</v>
      </c>
      <c r="R232" s="22">
        <v>0</v>
      </c>
      <c r="S232" s="22">
        <v>1</v>
      </c>
      <c r="T232" s="22">
        <v>1</v>
      </c>
      <c r="U232" s="22">
        <v>1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0</v>
      </c>
      <c r="R233" s="22">
        <v>0</v>
      </c>
      <c r="S233" s="22">
        <v>1</v>
      </c>
      <c r="T233" s="22">
        <v>1</v>
      </c>
      <c r="U233" s="22">
        <v>1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0</v>
      </c>
      <c r="R234" s="22">
        <v>0</v>
      </c>
      <c r="S234" s="22">
        <v>1</v>
      </c>
      <c r="T234" s="22">
        <v>1</v>
      </c>
      <c r="U234" s="22">
        <v>1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</v>
      </c>
      <c r="D240" s="22">
        <v>0</v>
      </c>
      <c r="E240" s="22">
        <v>1</v>
      </c>
      <c r="F240" s="22">
        <v>1</v>
      </c>
      <c r="G240" s="22">
        <v>1</v>
      </c>
      <c r="H240" s="22">
        <v>1</v>
      </c>
      <c r="I240" s="22">
        <v>0</v>
      </c>
      <c r="J240" s="22">
        <v>0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0</v>
      </c>
      <c r="E241" s="22">
        <v>1</v>
      </c>
      <c r="F241" s="22">
        <v>0</v>
      </c>
      <c r="G241" s="22">
        <v>1</v>
      </c>
      <c r="H241" s="22">
        <v>1</v>
      </c>
      <c r="I241" s="22">
        <v>0</v>
      </c>
      <c r="J241" s="22">
        <v>0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0</v>
      </c>
      <c r="G242" s="22">
        <v>1</v>
      </c>
      <c r="H242" s="22">
        <v>1</v>
      </c>
      <c r="I242" s="22">
        <v>0</v>
      </c>
      <c r="J242" s="22">
        <v>0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0</v>
      </c>
      <c r="J243" s="22">
        <v>0</v>
      </c>
      <c r="K243" s="22">
        <v>1</v>
      </c>
      <c r="L243" s="22">
        <v>0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0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0</v>
      </c>
      <c r="R253" s="22">
        <v>0</v>
      </c>
      <c r="S253" s="22">
        <v>1</v>
      </c>
      <c r="T253" s="22">
        <v>1</v>
      </c>
      <c r="U253" s="22">
        <v>1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0</v>
      </c>
      <c r="R254" s="22">
        <v>0</v>
      </c>
      <c r="S254" s="22">
        <v>1</v>
      </c>
      <c r="T254" s="22">
        <v>1</v>
      </c>
      <c r="U254" s="22">
        <v>1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0</v>
      </c>
      <c r="R255" s="22">
        <v>0</v>
      </c>
      <c r="S255" s="22">
        <v>1</v>
      </c>
      <c r="T255" s="22">
        <v>1</v>
      </c>
      <c r="U255" s="22">
        <v>1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0</v>
      </c>
      <c r="R256" s="22">
        <v>0</v>
      </c>
      <c r="S256" s="22">
        <v>1</v>
      </c>
      <c r="T256" s="22">
        <v>1</v>
      </c>
      <c r="U256" s="22">
        <v>1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0</v>
      </c>
      <c r="R257" s="22">
        <v>0</v>
      </c>
      <c r="S257" s="22">
        <v>1</v>
      </c>
      <c r="T257" s="22">
        <v>1</v>
      </c>
      <c r="U257" s="22">
        <v>1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0</v>
      </c>
      <c r="D263" s="22">
        <v>0</v>
      </c>
      <c r="E263" s="22">
        <v>1</v>
      </c>
      <c r="F263" s="22">
        <v>1</v>
      </c>
      <c r="G263" s="22">
        <v>1</v>
      </c>
      <c r="H263" s="22">
        <v>1</v>
      </c>
      <c r="I263" s="22">
        <v>0</v>
      </c>
      <c r="J263" s="22">
        <v>0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0</v>
      </c>
      <c r="E264" s="22">
        <v>1</v>
      </c>
      <c r="F264" s="22">
        <v>0</v>
      </c>
      <c r="G264" s="22">
        <v>1</v>
      </c>
      <c r="H264" s="22">
        <v>1</v>
      </c>
      <c r="I264" s="22">
        <v>0</v>
      </c>
      <c r="J264" s="22">
        <v>0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0</v>
      </c>
      <c r="G265" s="22">
        <v>1</v>
      </c>
      <c r="H265" s="22">
        <v>1</v>
      </c>
      <c r="I265" s="22">
        <v>0</v>
      </c>
      <c r="J265" s="22">
        <v>0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0</v>
      </c>
      <c r="J266" s="22">
        <v>0</v>
      </c>
      <c r="K266" s="22">
        <v>1</v>
      </c>
      <c r="L266" s="22">
        <v>0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0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0.5</v>
      </c>
      <c r="M276" s="22">
        <v>1</v>
      </c>
      <c r="N276" s="22">
        <v>1</v>
      </c>
      <c r="O276" s="22">
        <v>1</v>
      </c>
      <c r="P276" s="22">
        <v>1</v>
      </c>
      <c r="Q276" s="22">
        <v>0</v>
      </c>
      <c r="R276" s="22">
        <v>0</v>
      </c>
      <c r="S276" s="22">
        <v>0.25</v>
      </c>
      <c r="T276" s="22">
        <v>0.25</v>
      </c>
      <c r="U276" s="22">
        <v>0.25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0.5</v>
      </c>
      <c r="M277" s="22">
        <v>1</v>
      </c>
      <c r="N277" s="22">
        <v>1</v>
      </c>
      <c r="O277" s="22">
        <v>1</v>
      </c>
      <c r="P277" s="22">
        <v>1</v>
      </c>
      <c r="Q277" s="22">
        <v>0</v>
      </c>
      <c r="R277" s="22">
        <v>0</v>
      </c>
      <c r="S277" s="22">
        <v>0.25</v>
      </c>
      <c r="T277" s="22">
        <v>0.25</v>
      </c>
      <c r="U277" s="22">
        <v>0.25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0.5</v>
      </c>
      <c r="M278" s="22">
        <v>1</v>
      </c>
      <c r="N278" s="22">
        <v>1</v>
      </c>
      <c r="O278" s="22">
        <v>1</v>
      </c>
      <c r="P278" s="22">
        <v>1</v>
      </c>
      <c r="Q278" s="22">
        <v>0</v>
      </c>
      <c r="R278" s="22">
        <v>0</v>
      </c>
      <c r="S278" s="22">
        <v>0.25</v>
      </c>
      <c r="T278" s="22">
        <v>0.25</v>
      </c>
      <c r="U278" s="22">
        <v>0.25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0.5</v>
      </c>
      <c r="M279" s="22">
        <v>1</v>
      </c>
      <c r="N279" s="22">
        <v>1</v>
      </c>
      <c r="O279" s="22">
        <v>1</v>
      </c>
      <c r="P279" s="22">
        <v>1</v>
      </c>
      <c r="Q279" s="22">
        <v>0</v>
      </c>
      <c r="R279" s="22">
        <v>0</v>
      </c>
      <c r="S279" s="22">
        <v>0.25</v>
      </c>
      <c r="T279" s="22">
        <v>0.25</v>
      </c>
      <c r="U279" s="22">
        <v>0.25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0.5</v>
      </c>
      <c r="M280" s="22">
        <v>1</v>
      </c>
      <c r="N280" s="22">
        <v>1</v>
      </c>
      <c r="O280" s="22">
        <v>1</v>
      </c>
      <c r="P280" s="22">
        <v>1</v>
      </c>
      <c r="Q280" s="22">
        <v>0</v>
      </c>
      <c r="R280" s="22">
        <v>0</v>
      </c>
      <c r="S280" s="22">
        <v>0.25</v>
      </c>
      <c r="T280" s="22">
        <v>0.25</v>
      </c>
      <c r="U280" s="22">
        <v>0.25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</v>
      </c>
      <c r="D286" s="22">
        <v>0</v>
      </c>
      <c r="E286" s="22">
        <v>1</v>
      </c>
      <c r="F286" s="22">
        <v>1</v>
      </c>
      <c r="G286" s="22">
        <v>1</v>
      </c>
      <c r="H286" s="22">
        <v>1</v>
      </c>
      <c r="I286" s="22">
        <v>0</v>
      </c>
      <c r="J286" s="22">
        <v>0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0</v>
      </c>
      <c r="E287" s="22">
        <v>1</v>
      </c>
      <c r="F287" s="22">
        <v>0</v>
      </c>
      <c r="G287" s="22">
        <v>1</v>
      </c>
      <c r="H287" s="22">
        <v>1</v>
      </c>
      <c r="I287" s="22">
        <v>0</v>
      </c>
      <c r="J287" s="22">
        <v>0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0</v>
      </c>
      <c r="G288" s="22">
        <v>1</v>
      </c>
      <c r="H288" s="22">
        <v>1</v>
      </c>
      <c r="I288" s="22">
        <v>0</v>
      </c>
      <c r="J288" s="22">
        <v>0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0</v>
      </c>
      <c r="J289" s="22">
        <v>0</v>
      </c>
      <c r="K289" s="22">
        <v>1</v>
      </c>
      <c r="L289" s="22">
        <v>0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0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0.1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105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1</v>
      </c>
      <c r="I306" s="22">
        <v>1</v>
      </c>
      <c r="J306" s="22">
        <v>1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0</v>
      </c>
      <c r="R306" s="22">
        <v>0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1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1</v>
      </c>
      <c r="I307" s="22">
        <v>1</v>
      </c>
      <c r="J307" s="22">
        <v>1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0</v>
      </c>
      <c r="R307" s="22">
        <v>0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1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1</v>
      </c>
      <c r="I308" s="22">
        <v>1</v>
      </c>
      <c r="J308" s="22">
        <v>1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0</v>
      </c>
      <c r="R308" s="22">
        <v>0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1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1</v>
      </c>
      <c r="I309" s="22">
        <v>1</v>
      </c>
      <c r="J309" s="22">
        <v>1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0</v>
      </c>
      <c r="R309" s="22">
        <v>0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1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1</v>
      </c>
      <c r="I310" s="22">
        <v>1</v>
      </c>
      <c r="J310" s="22">
        <v>1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0</v>
      </c>
      <c r="R310" s="22">
        <v>0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1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57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</v>
      </c>
      <c r="D316" s="22">
        <v>0</v>
      </c>
      <c r="E316" s="22">
        <v>1</v>
      </c>
      <c r="F316" s="22">
        <v>1</v>
      </c>
      <c r="G316" s="22">
        <v>1</v>
      </c>
      <c r="H316" s="22">
        <v>1</v>
      </c>
      <c r="I316" s="22">
        <v>0</v>
      </c>
      <c r="J316" s="22">
        <v>0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0</v>
      </c>
      <c r="E317" s="22">
        <v>1</v>
      </c>
      <c r="F317" s="22">
        <v>0</v>
      </c>
      <c r="G317" s="22">
        <v>1</v>
      </c>
      <c r="H317" s="22">
        <v>1</v>
      </c>
      <c r="I317" s="22">
        <v>0</v>
      </c>
      <c r="J317" s="22">
        <v>0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0</v>
      </c>
      <c r="G318" s="22">
        <v>1</v>
      </c>
      <c r="H318" s="22">
        <v>1</v>
      </c>
      <c r="I318" s="22">
        <v>0</v>
      </c>
      <c r="J318" s="22">
        <v>0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0</v>
      </c>
      <c r="J319" s="22">
        <v>0</v>
      </c>
      <c r="K319" s="22">
        <v>1</v>
      </c>
      <c r="L319" s="22">
        <v>0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0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1</v>
      </c>
      <c r="I329" s="22">
        <v>1</v>
      </c>
      <c r="J329" s="22">
        <v>1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0</v>
      </c>
      <c r="R329" s="22">
        <v>0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1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1</v>
      </c>
      <c r="I330" s="22">
        <v>1</v>
      </c>
      <c r="J330" s="22">
        <v>1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0</v>
      </c>
      <c r="R330" s="22">
        <v>0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1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1</v>
      </c>
      <c r="I331" s="22">
        <v>1</v>
      </c>
      <c r="J331" s="22">
        <v>1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0</v>
      </c>
      <c r="R331" s="22">
        <v>0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1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1</v>
      </c>
      <c r="I332" s="22">
        <v>1</v>
      </c>
      <c r="J332" s="22">
        <v>1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0</v>
      </c>
      <c r="R332" s="22">
        <v>0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1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1</v>
      </c>
      <c r="I333" s="22">
        <v>1</v>
      </c>
      <c r="J333" s="22">
        <v>1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0</v>
      </c>
      <c r="R333" s="22">
        <v>0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1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57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</v>
      </c>
      <c r="D339" s="22">
        <v>0</v>
      </c>
      <c r="E339" s="22">
        <v>1</v>
      </c>
      <c r="F339" s="22">
        <v>1</v>
      </c>
      <c r="G339" s="22">
        <v>1</v>
      </c>
      <c r="H339" s="22">
        <v>1</v>
      </c>
      <c r="I339" s="22">
        <v>0</v>
      </c>
      <c r="J339" s="22">
        <v>0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0</v>
      </c>
      <c r="E340" s="22">
        <v>1</v>
      </c>
      <c r="F340" s="22">
        <v>0</v>
      </c>
      <c r="G340" s="22">
        <v>1</v>
      </c>
      <c r="H340" s="22">
        <v>1</v>
      </c>
      <c r="I340" s="22">
        <v>0</v>
      </c>
      <c r="J340" s="22">
        <v>0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0</v>
      </c>
      <c r="G341" s="22">
        <v>1</v>
      </c>
      <c r="H341" s="22">
        <v>1</v>
      </c>
      <c r="I341" s="22">
        <v>0</v>
      </c>
      <c r="J341" s="22">
        <v>0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0</v>
      </c>
      <c r="J342" s="22">
        <v>0</v>
      </c>
      <c r="K342" s="22">
        <v>1</v>
      </c>
      <c r="L342" s="22">
        <v>0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0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1</v>
      </c>
      <c r="I352" s="22">
        <v>1</v>
      </c>
      <c r="J352" s="22">
        <v>1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0</v>
      </c>
      <c r="R352" s="22">
        <v>0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1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1</v>
      </c>
      <c r="I353" s="22">
        <v>1</v>
      </c>
      <c r="J353" s="22">
        <v>1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0</v>
      </c>
      <c r="R353" s="22">
        <v>0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1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1</v>
      </c>
      <c r="I354" s="22">
        <v>1</v>
      </c>
      <c r="J354" s="22">
        <v>1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0</v>
      </c>
      <c r="R354" s="22">
        <v>0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1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1</v>
      </c>
      <c r="I355" s="22">
        <v>1</v>
      </c>
      <c r="J355" s="22">
        <v>1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0</v>
      </c>
      <c r="R355" s="22">
        <v>0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1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1</v>
      </c>
      <c r="I356" s="22">
        <v>1</v>
      </c>
      <c r="J356" s="22">
        <v>1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0</v>
      </c>
      <c r="R356" s="22">
        <v>0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1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57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0</v>
      </c>
      <c r="E362" s="22">
        <v>1</v>
      </c>
      <c r="F362" s="22">
        <v>1</v>
      </c>
      <c r="G362" s="22">
        <v>1</v>
      </c>
      <c r="H362" s="22">
        <v>1</v>
      </c>
      <c r="I362" s="22">
        <v>0</v>
      </c>
      <c r="J362" s="22">
        <v>0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0</v>
      </c>
      <c r="E363" s="22">
        <v>1</v>
      </c>
      <c r="F363" s="22">
        <v>0</v>
      </c>
      <c r="G363" s="22">
        <v>1</v>
      </c>
      <c r="H363" s="22">
        <v>1</v>
      </c>
      <c r="I363" s="22">
        <v>0</v>
      </c>
      <c r="J363" s="22">
        <v>0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0</v>
      </c>
      <c r="G364" s="22">
        <v>1</v>
      </c>
      <c r="H364" s="22">
        <v>1</v>
      </c>
      <c r="I364" s="22">
        <v>0</v>
      </c>
      <c r="J364" s="22">
        <v>0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0</v>
      </c>
      <c r="J365" s="22">
        <v>0</v>
      </c>
      <c r="K365" s="22">
        <v>1</v>
      </c>
      <c r="L365" s="22">
        <v>0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0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</sheetData>
  <mergeCells count="107">
    <mergeCell ref="D302:E302"/>
    <mergeCell ref="G302:Q302"/>
    <mergeCell ref="D324:E324"/>
    <mergeCell ref="G324:M324"/>
    <mergeCell ref="D325:E325"/>
    <mergeCell ref="G325:M325"/>
    <mergeCell ref="D226:E226"/>
    <mergeCell ref="G226:Q226"/>
    <mergeCell ref="D248:E248"/>
    <mergeCell ref="G248:M248"/>
    <mergeCell ref="D249:E249"/>
    <mergeCell ref="G249:M249"/>
    <mergeCell ref="B293:Z293"/>
    <mergeCell ref="C295:F295"/>
    <mergeCell ref="D296:V296"/>
    <mergeCell ref="D297:V297"/>
    <mergeCell ref="B298:Z298"/>
    <mergeCell ref="C304:Z304"/>
    <mergeCell ref="D300:E300"/>
    <mergeCell ref="G300:Q300"/>
    <mergeCell ref="D301:E301"/>
    <mergeCell ref="G301:Q301"/>
    <mergeCell ref="B246:Y246"/>
    <mergeCell ref="C251:Z251"/>
    <mergeCell ref="D150:E150"/>
    <mergeCell ref="G150:Q150"/>
    <mergeCell ref="D172:E172"/>
    <mergeCell ref="G172:M172"/>
    <mergeCell ref="D173:E173"/>
    <mergeCell ref="G173:M173"/>
    <mergeCell ref="D119:F119"/>
    <mergeCell ref="B5:C5"/>
    <mergeCell ref="D5:P5"/>
    <mergeCell ref="B6:C6"/>
    <mergeCell ref="B7:C7"/>
    <mergeCell ref="B8:C8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360:N360"/>
    <mergeCell ref="C314:N314"/>
    <mergeCell ref="B322:Y322"/>
    <mergeCell ref="C327:Z327"/>
    <mergeCell ref="C337:N337"/>
    <mergeCell ref="B345:Z345"/>
    <mergeCell ref="C350:Z350"/>
    <mergeCell ref="D347:E347"/>
    <mergeCell ref="F347:L347"/>
    <mergeCell ref="D348:E348"/>
    <mergeCell ref="F348:L348"/>
    <mergeCell ref="C261:N261"/>
    <mergeCell ref="B269:Z269"/>
    <mergeCell ref="C274:Z274"/>
    <mergeCell ref="C284:N284"/>
    <mergeCell ref="D271:E271"/>
    <mergeCell ref="F271:L271"/>
    <mergeCell ref="D272:E272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C122:Z122"/>
    <mergeCell ref="C132:N132"/>
    <mergeCell ref="B141:Z14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9"/>
  <sheetViews>
    <sheetView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151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191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15</v>
      </c>
      <c r="E7" s="23">
        <v>26</v>
      </c>
      <c r="F7" s="11" t="s">
        <v>88</v>
      </c>
      <c r="G7" s="11">
        <f>MAX(C13:Z19)</f>
        <v>0.36363636363636365</v>
      </c>
      <c r="AA7" s="19"/>
    </row>
    <row r="8" spans="1:27" x14ac:dyDescent="0.25">
      <c r="A8" s="17"/>
      <c r="B8" s="100" t="s">
        <v>15</v>
      </c>
      <c r="C8" s="100"/>
      <c r="D8" s="22">
        <v>7</v>
      </c>
      <c r="E8" s="23">
        <v>30</v>
      </c>
      <c r="F8" s="11" t="s">
        <v>89</v>
      </c>
      <c r="G8" s="11">
        <f>SUM(C13:Z19)/(24*7)</f>
        <v>0.19047619047619035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f t="shared" ref="K13:W19" si="1">32/88</f>
        <v>0.36363636363636365</v>
      </c>
      <c r="L13" s="10">
        <f t="shared" si="1"/>
        <v>0.36363636363636365</v>
      </c>
      <c r="M13" s="10">
        <f t="shared" si="1"/>
        <v>0.36363636363636365</v>
      </c>
      <c r="N13" s="10">
        <f t="shared" si="1"/>
        <v>0.36363636363636365</v>
      </c>
      <c r="O13" s="10">
        <f t="shared" si="1"/>
        <v>0.36363636363636365</v>
      </c>
      <c r="P13" s="10">
        <f t="shared" si="1"/>
        <v>0.36363636363636365</v>
      </c>
      <c r="Q13" s="10">
        <f t="shared" si="1"/>
        <v>0.36363636363636365</v>
      </c>
      <c r="R13" s="10">
        <f t="shared" si="1"/>
        <v>0.36363636363636365</v>
      </c>
      <c r="S13" s="10">
        <f t="shared" si="1"/>
        <v>0.36363636363636365</v>
      </c>
      <c r="T13" s="10">
        <f t="shared" si="1"/>
        <v>0.36363636363636365</v>
      </c>
      <c r="U13" s="10">
        <f t="shared" si="1"/>
        <v>0.36363636363636365</v>
      </c>
      <c r="V13" s="10">
        <f t="shared" si="1"/>
        <v>0.36363636363636365</v>
      </c>
      <c r="W13" s="10">
        <f t="shared" si="1"/>
        <v>0.36363636363636365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2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f t="shared" si="1"/>
        <v>0.36363636363636365</v>
      </c>
      <c r="L14" s="10">
        <f t="shared" si="1"/>
        <v>0.36363636363636365</v>
      </c>
      <c r="M14" s="10">
        <f t="shared" si="1"/>
        <v>0.36363636363636365</v>
      </c>
      <c r="N14" s="10">
        <f t="shared" si="1"/>
        <v>0.36363636363636365</v>
      </c>
      <c r="O14" s="10">
        <f t="shared" si="1"/>
        <v>0.36363636363636365</v>
      </c>
      <c r="P14" s="10">
        <f t="shared" si="1"/>
        <v>0.36363636363636365</v>
      </c>
      <c r="Q14" s="10">
        <f t="shared" si="1"/>
        <v>0.36363636363636365</v>
      </c>
      <c r="R14" s="10">
        <f t="shared" si="1"/>
        <v>0.36363636363636365</v>
      </c>
      <c r="S14" s="10">
        <f t="shared" si="1"/>
        <v>0.36363636363636365</v>
      </c>
      <c r="T14" s="10">
        <f t="shared" si="1"/>
        <v>0.36363636363636365</v>
      </c>
      <c r="U14" s="10">
        <f t="shared" si="1"/>
        <v>0.36363636363636365</v>
      </c>
      <c r="V14" s="10">
        <f t="shared" si="1"/>
        <v>0.36363636363636365</v>
      </c>
      <c r="W14" s="10">
        <f t="shared" si="1"/>
        <v>0.36363636363636365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2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f t="shared" si="1"/>
        <v>0.36363636363636365</v>
      </c>
      <c r="L15" s="10">
        <f t="shared" si="1"/>
        <v>0.36363636363636365</v>
      </c>
      <c r="M15" s="10">
        <f t="shared" si="1"/>
        <v>0.36363636363636365</v>
      </c>
      <c r="N15" s="10">
        <f t="shared" si="1"/>
        <v>0.36363636363636365</v>
      </c>
      <c r="O15" s="10">
        <f t="shared" si="1"/>
        <v>0.36363636363636365</v>
      </c>
      <c r="P15" s="10">
        <f t="shared" si="1"/>
        <v>0.36363636363636365</v>
      </c>
      <c r="Q15" s="10">
        <f t="shared" si="1"/>
        <v>0.36363636363636365</v>
      </c>
      <c r="R15" s="10">
        <f t="shared" si="1"/>
        <v>0.36363636363636365</v>
      </c>
      <c r="S15" s="10">
        <f t="shared" si="1"/>
        <v>0.36363636363636365</v>
      </c>
      <c r="T15" s="10">
        <f t="shared" si="1"/>
        <v>0.36363636363636365</v>
      </c>
      <c r="U15" s="10">
        <f t="shared" si="1"/>
        <v>0.36363636363636365</v>
      </c>
      <c r="V15" s="10">
        <f t="shared" si="1"/>
        <v>0.36363636363636365</v>
      </c>
      <c r="W15" s="10">
        <f t="shared" si="1"/>
        <v>0.36363636363636365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2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f t="shared" si="1"/>
        <v>0.36363636363636365</v>
      </c>
      <c r="L16" s="10">
        <f t="shared" si="1"/>
        <v>0.36363636363636365</v>
      </c>
      <c r="M16" s="10">
        <f t="shared" si="1"/>
        <v>0.36363636363636365</v>
      </c>
      <c r="N16" s="10">
        <f t="shared" si="1"/>
        <v>0.36363636363636365</v>
      </c>
      <c r="O16" s="10">
        <f t="shared" si="1"/>
        <v>0.36363636363636365</v>
      </c>
      <c r="P16" s="10">
        <f t="shared" si="1"/>
        <v>0.36363636363636365</v>
      </c>
      <c r="Q16" s="10">
        <f t="shared" si="1"/>
        <v>0.36363636363636365</v>
      </c>
      <c r="R16" s="10">
        <f t="shared" si="1"/>
        <v>0.36363636363636365</v>
      </c>
      <c r="S16" s="10">
        <f t="shared" si="1"/>
        <v>0.36363636363636365</v>
      </c>
      <c r="T16" s="10">
        <f t="shared" si="1"/>
        <v>0.36363636363636365</v>
      </c>
      <c r="U16" s="10">
        <f t="shared" si="1"/>
        <v>0.36363636363636365</v>
      </c>
      <c r="V16" s="10">
        <f t="shared" si="1"/>
        <v>0.36363636363636365</v>
      </c>
      <c r="W16" s="10">
        <f t="shared" si="1"/>
        <v>0.36363636363636365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2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f t="shared" si="1"/>
        <v>0.36363636363636365</v>
      </c>
      <c r="L17" s="10">
        <f t="shared" si="1"/>
        <v>0.36363636363636365</v>
      </c>
      <c r="M17" s="10">
        <f t="shared" si="1"/>
        <v>0.36363636363636365</v>
      </c>
      <c r="N17" s="10">
        <f t="shared" si="1"/>
        <v>0.36363636363636365</v>
      </c>
      <c r="O17" s="10">
        <f t="shared" si="1"/>
        <v>0.36363636363636365</v>
      </c>
      <c r="P17" s="10">
        <f t="shared" si="1"/>
        <v>0.36363636363636365</v>
      </c>
      <c r="Q17" s="10">
        <f t="shared" si="1"/>
        <v>0.36363636363636365</v>
      </c>
      <c r="R17" s="10">
        <f t="shared" si="1"/>
        <v>0.36363636363636365</v>
      </c>
      <c r="S17" s="10">
        <f t="shared" si="1"/>
        <v>0.36363636363636365</v>
      </c>
      <c r="T17" s="10">
        <f t="shared" si="1"/>
        <v>0.36363636363636365</v>
      </c>
      <c r="U17" s="10">
        <f t="shared" si="1"/>
        <v>0.36363636363636365</v>
      </c>
      <c r="V17" s="10">
        <f t="shared" si="1"/>
        <v>0.36363636363636365</v>
      </c>
      <c r="W17" s="10">
        <f t="shared" si="1"/>
        <v>0.36363636363636365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2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f t="shared" si="1"/>
        <v>0.36363636363636365</v>
      </c>
      <c r="L18" s="10">
        <f t="shared" si="1"/>
        <v>0.36363636363636365</v>
      </c>
      <c r="M18" s="10">
        <f t="shared" si="1"/>
        <v>0.36363636363636365</v>
      </c>
      <c r="N18" s="10">
        <f t="shared" si="1"/>
        <v>0.36363636363636365</v>
      </c>
      <c r="O18" s="10">
        <f t="shared" si="1"/>
        <v>0.36363636363636365</v>
      </c>
      <c r="P18" s="10">
        <f t="shared" si="1"/>
        <v>0.36363636363636365</v>
      </c>
      <c r="Q18" s="10">
        <f t="shared" si="1"/>
        <v>0.36363636363636365</v>
      </c>
      <c r="R18" s="10">
        <f t="shared" si="1"/>
        <v>0.36363636363636365</v>
      </c>
      <c r="S18" s="10">
        <f t="shared" si="1"/>
        <v>0.36363636363636365</v>
      </c>
      <c r="T18" s="10">
        <f t="shared" si="1"/>
        <v>0.36363636363636365</v>
      </c>
      <c r="U18" s="10">
        <f t="shared" si="1"/>
        <v>0.36363636363636365</v>
      </c>
      <c r="V18" s="10">
        <f t="shared" si="1"/>
        <v>0.36363636363636365</v>
      </c>
      <c r="W18" s="10">
        <f t="shared" si="1"/>
        <v>0.36363636363636365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2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f t="shared" si="1"/>
        <v>0.36363636363636365</v>
      </c>
      <c r="L19" s="10">
        <f t="shared" si="1"/>
        <v>0.36363636363636365</v>
      </c>
      <c r="M19" s="10">
        <f t="shared" si="1"/>
        <v>0.36363636363636365</v>
      </c>
      <c r="N19" s="10">
        <f t="shared" si="1"/>
        <v>0.36363636363636365</v>
      </c>
      <c r="O19" s="10">
        <f t="shared" si="1"/>
        <v>0.36363636363636365</v>
      </c>
      <c r="P19" s="10">
        <f t="shared" si="1"/>
        <v>0.36363636363636365</v>
      </c>
      <c r="Q19" s="10">
        <f t="shared" si="1"/>
        <v>0.36363636363636365</v>
      </c>
      <c r="R19" s="10">
        <f t="shared" si="1"/>
        <v>0.36363636363636365</v>
      </c>
      <c r="S19" s="10">
        <f t="shared" si="1"/>
        <v>0.36363636363636365</v>
      </c>
      <c r="T19" s="10">
        <f t="shared" si="1"/>
        <v>0.36363636363636365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3">C22+1</f>
        <v>2</v>
      </c>
      <c r="E22" s="27">
        <f t="shared" si="3"/>
        <v>3</v>
      </c>
      <c r="F22" s="27">
        <f t="shared" si="3"/>
        <v>4</v>
      </c>
      <c r="G22" s="27">
        <f t="shared" si="3"/>
        <v>5</v>
      </c>
      <c r="H22" s="27">
        <f t="shared" si="3"/>
        <v>6</v>
      </c>
      <c r="I22" s="27">
        <f t="shared" si="3"/>
        <v>7</v>
      </c>
      <c r="J22" s="27">
        <f t="shared" si="3"/>
        <v>8</v>
      </c>
      <c r="K22" s="27">
        <f t="shared" si="3"/>
        <v>9</v>
      </c>
      <c r="L22" s="27">
        <f t="shared" si="3"/>
        <v>10</v>
      </c>
      <c r="M22" s="27">
        <f t="shared" si="3"/>
        <v>11</v>
      </c>
      <c r="N22" s="27">
        <f t="shared" si="3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0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0.5</v>
      </c>
      <c r="K26" s="48">
        <v>1</v>
      </c>
      <c r="L26" s="48">
        <v>1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4">C30+1</f>
        <v>2</v>
      </c>
      <c r="E30" s="27">
        <f t="shared" si="4"/>
        <v>3</v>
      </c>
      <c r="F30" s="27">
        <f t="shared" si="4"/>
        <v>4</v>
      </c>
      <c r="G30" s="27">
        <f t="shared" si="4"/>
        <v>5</v>
      </c>
      <c r="H30" s="27">
        <f t="shared" si="4"/>
        <v>6</v>
      </c>
      <c r="I30" s="27">
        <f t="shared" si="4"/>
        <v>7</v>
      </c>
      <c r="J30" s="27">
        <f t="shared" si="4"/>
        <v>8</v>
      </c>
      <c r="K30" s="27">
        <f t="shared" si="4"/>
        <v>9</v>
      </c>
      <c r="L30" s="27">
        <f t="shared" si="4"/>
        <v>10</v>
      </c>
      <c r="M30" s="27">
        <f t="shared" si="4"/>
        <v>11</v>
      </c>
      <c r="N30" s="27">
        <f t="shared" si="4"/>
        <v>12</v>
      </c>
      <c r="O30" s="27">
        <f t="shared" si="4"/>
        <v>13</v>
      </c>
      <c r="P30" s="27">
        <f t="shared" si="4"/>
        <v>14</v>
      </c>
      <c r="Q30" s="27">
        <f t="shared" si="4"/>
        <v>15</v>
      </c>
      <c r="R30" s="27">
        <f t="shared" si="4"/>
        <v>16</v>
      </c>
      <c r="S30" s="27">
        <f t="shared" si="4"/>
        <v>17</v>
      </c>
      <c r="T30" s="27">
        <f t="shared" si="4"/>
        <v>18</v>
      </c>
      <c r="U30" s="27">
        <f t="shared" si="4"/>
        <v>19</v>
      </c>
      <c r="V30" s="27">
        <f t="shared" si="4"/>
        <v>20</v>
      </c>
      <c r="W30" s="27">
        <f t="shared" si="4"/>
        <v>21</v>
      </c>
      <c r="X30" s="27">
        <f t="shared" si="4"/>
        <v>22</v>
      </c>
      <c r="Y30" s="27">
        <f t="shared" si="4"/>
        <v>23</v>
      </c>
      <c r="Z30" s="27">
        <f t="shared" si="4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5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5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5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5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5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5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1</v>
      </c>
      <c r="L37" s="23">
        <v>1</v>
      </c>
      <c r="M37" s="23">
        <v>1</v>
      </c>
      <c r="N37" s="23">
        <v>1</v>
      </c>
      <c r="O37" s="23">
        <v>1</v>
      </c>
      <c r="P37" s="23">
        <v>1</v>
      </c>
      <c r="Q37" s="23">
        <v>1</v>
      </c>
      <c r="R37" s="23">
        <v>1</v>
      </c>
      <c r="S37" s="23">
        <v>1</v>
      </c>
      <c r="T37" s="23">
        <v>1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6">C40+1</f>
        <v>2</v>
      </c>
      <c r="E40" s="27">
        <f t="shared" si="6"/>
        <v>3</v>
      </c>
      <c r="F40" s="27">
        <f t="shared" si="6"/>
        <v>4</v>
      </c>
      <c r="G40" s="27">
        <f t="shared" si="6"/>
        <v>5</v>
      </c>
      <c r="H40" s="27">
        <f t="shared" si="6"/>
        <v>6</v>
      </c>
      <c r="I40" s="27">
        <f t="shared" si="6"/>
        <v>7</v>
      </c>
      <c r="J40" s="27">
        <f t="shared" si="6"/>
        <v>8</v>
      </c>
      <c r="K40" s="27">
        <f t="shared" si="6"/>
        <v>9</v>
      </c>
      <c r="L40" s="27">
        <f t="shared" si="6"/>
        <v>10</v>
      </c>
      <c r="M40" s="27">
        <f t="shared" si="6"/>
        <v>11</v>
      </c>
      <c r="N40" s="27">
        <f t="shared" si="6"/>
        <v>12</v>
      </c>
      <c r="AA40" s="19"/>
    </row>
    <row r="41" spans="1:27" x14ac:dyDescent="0.25">
      <c r="A41" s="17"/>
      <c r="B41" s="27">
        <v>1</v>
      </c>
      <c r="C41" s="22">
        <v>0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0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7">C48+1</f>
        <v>2</v>
      </c>
      <c r="E48" s="27">
        <f t="shared" si="7"/>
        <v>3</v>
      </c>
      <c r="F48" s="27">
        <f t="shared" si="7"/>
        <v>4</v>
      </c>
      <c r="G48" s="27">
        <f t="shared" si="7"/>
        <v>5</v>
      </c>
      <c r="H48" s="27">
        <f t="shared" si="7"/>
        <v>6</v>
      </c>
      <c r="I48" s="27">
        <f t="shared" si="7"/>
        <v>7</v>
      </c>
      <c r="J48" s="27">
        <f t="shared" si="7"/>
        <v>8</v>
      </c>
      <c r="K48" s="27">
        <f t="shared" si="7"/>
        <v>9</v>
      </c>
      <c r="L48" s="27">
        <f t="shared" si="7"/>
        <v>10</v>
      </c>
      <c r="M48" s="27">
        <f t="shared" si="7"/>
        <v>11</v>
      </c>
      <c r="N48" s="27">
        <f t="shared" si="7"/>
        <v>12</v>
      </c>
      <c r="O48" s="27">
        <f t="shared" si="7"/>
        <v>13</v>
      </c>
      <c r="P48" s="27">
        <f t="shared" si="7"/>
        <v>14</v>
      </c>
      <c r="Q48" s="27">
        <f t="shared" si="7"/>
        <v>15</v>
      </c>
      <c r="R48" s="27">
        <f t="shared" si="7"/>
        <v>16</v>
      </c>
      <c r="S48" s="27">
        <f t="shared" si="7"/>
        <v>17</v>
      </c>
      <c r="T48" s="27">
        <f t="shared" si="7"/>
        <v>18</v>
      </c>
      <c r="U48" s="27">
        <f t="shared" si="7"/>
        <v>19</v>
      </c>
      <c r="V48" s="27">
        <f t="shared" si="7"/>
        <v>20</v>
      </c>
      <c r="W48" s="27">
        <f t="shared" si="7"/>
        <v>21</v>
      </c>
      <c r="X48" s="27">
        <f t="shared" si="7"/>
        <v>22</v>
      </c>
      <c r="Y48" s="27">
        <f t="shared" si="7"/>
        <v>23</v>
      </c>
      <c r="Z48" s="27">
        <f t="shared" si="7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1</v>
      </c>
      <c r="W49" s="22">
        <v>1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8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8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8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8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8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8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9">C58+1</f>
        <v>2</v>
      </c>
      <c r="E58" s="27">
        <f t="shared" si="9"/>
        <v>3</v>
      </c>
      <c r="F58" s="27">
        <f t="shared" si="9"/>
        <v>4</v>
      </c>
      <c r="G58" s="27">
        <f t="shared" si="9"/>
        <v>5</v>
      </c>
      <c r="H58" s="27">
        <f t="shared" si="9"/>
        <v>6</v>
      </c>
      <c r="I58" s="27">
        <f t="shared" si="9"/>
        <v>7</v>
      </c>
      <c r="J58" s="27">
        <f t="shared" si="9"/>
        <v>8</v>
      </c>
      <c r="K58" s="27">
        <f t="shared" si="9"/>
        <v>9</v>
      </c>
      <c r="L58" s="27">
        <f t="shared" si="9"/>
        <v>10</v>
      </c>
      <c r="M58" s="27">
        <f t="shared" si="9"/>
        <v>11</v>
      </c>
      <c r="N58" s="27">
        <f t="shared" si="9"/>
        <v>12</v>
      </c>
      <c r="Q58" s="24"/>
      <c r="AA58" s="19"/>
    </row>
    <row r="59" spans="1:27" x14ac:dyDescent="0.25">
      <c r="A59" s="17"/>
      <c r="B59" s="27">
        <v>1</v>
      </c>
      <c r="C59" s="22">
        <v>-1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-1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10">C66+1</f>
        <v>2</v>
      </c>
      <c r="E66" s="27">
        <f t="shared" si="10"/>
        <v>3</v>
      </c>
      <c r="F66" s="27">
        <f t="shared" si="10"/>
        <v>4</v>
      </c>
      <c r="G66" s="27">
        <f t="shared" si="10"/>
        <v>5</v>
      </c>
      <c r="H66" s="27">
        <f t="shared" si="10"/>
        <v>6</v>
      </c>
      <c r="I66" s="27">
        <f t="shared" si="10"/>
        <v>7</v>
      </c>
      <c r="J66" s="27">
        <f t="shared" si="10"/>
        <v>8</v>
      </c>
      <c r="K66" s="27">
        <f t="shared" si="10"/>
        <v>9</v>
      </c>
      <c r="L66" s="27">
        <f t="shared" si="10"/>
        <v>10</v>
      </c>
      <c r="M66" s="27">
        <f t="shared" si="10"/>
        <v>11</v>
      </c>
      <c r="N66" s="27">
        <f t="shared" si="10"/>
        <v>12</v>
      </c>
      <c r="O66" s="27">
        <f t="shared" si="10"/>
        <v>13</v>
      </c>
      <c r="P66" s="27">
        <f t="shared" si="10"/>
        <v>14</v>
      </c>
      <c r="Q66" s="27">
        <f t="shared" si="10"/>
        <v>15</v>
      </c>
      <c r="R66" s="27">
        <f t="shared" si="10"/>
        <v>16</v>
      </c>
      <c r="S66" s="27">
        <f t="shared" si="10"/>
        <v>17</v>
      </c>
      <c r="T66" s="27">
        <f t="shared" si="10"/>
        <v>18</v>
      </c>
      <c r="U66" s="27">
        <f t="shared" si="10"/>
        <v>19</v>
      </c>
      <c r="V66" s="27">
        <f t="shared" si="10"/>
        <v>20</v>
      </c>
      <c r="W66" s="27">
        <f t="shared" si="10"/>
        <v>21</v>
      </c>
      <c r="X66" s="27">
        <f t="shared" si="10"/>
        <v>22</v>
      </c>
      <c r="Y66" s="27">
        <f t="shared" si="10"/>
        <v>23</v>
      </c>
      <c r="Z66" s="27">
        <f t="shared" si="10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1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1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1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1</v>
      </c>
      <c r="W70" s="22">
        <v>1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1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1</v>
      </c>
      <c r="W71" s="22">
        <v>1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1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1</v>
      </c>
      <c r="L72" s="22">
        <v>1</v>
      </c>
      <c r="M72" s="22">
        <v>1</v>
      </c>
      <c r="N72" s="22">
        <v>1</v>
      </c>
      <c r="O72" s="22">
        <v>1</v>
      </c>
      <c r="P72" s="22">
        <v>1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1</v>
      </c>
      <c r="W72" s="22">
        <v>1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1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1</v>
      </c>
      <c r="L73" s="22">
        <v>1</v>
      </c>
      <c r="M73" s="22">
        <v>1</v>
      </c>
      <c r="N73" s="22">
        <v>1</v>
      </c>
      <c r="O73" s="22">
        <v>1</v>
      </c>
      <c r="P73" s="22">
        <v>1</v>
      </c>
      <c r="Q73" s="22">
        <v>1</v>
      </c>
      <c r="R73" s="22">
        <v>1</v>
      </c>
      <c r="S73" s="22">
        <v>1</v>
      </c>
      <c r="T73" s="22">
        <v>1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2">C76+1</f>
        <v>2</v>
      </c>
      <c r="E76" s="27">
        <f t="shared" si="12"/>
        <v>3</v>
      </c>
      <c r="F76" s="27">
        <f t="shared" si="12"/>
        <v>4</v>
      </c>
      <c r="G76" s="27">
        <f t="shared" si="12"/>
        <v>5</v>
      </c>
      <c r="H76" s="27">
        <f t="shared" si="12"/>
        <v>6</v>
      </c>
      <c r="I76" s="27">
        <f t="shared" si="12"/>
        <v>7</v>
      </c>
      <c r="J76" s="27">
        <f t="shared" si="12"/>
        <v>8</v>
      </c>
      <c r="K76" s="27">
        <f t="shared" si="12"/>
        <v>9</v>
      </c>
      <c r="L76" s="27">
        <f t="shared" si="12"/>
        <v>10</v>
      </c>
      <c r="M76" s="27">
        <f t="shared" si="12"/>
        <v>11</v>
      </c>
      <c r="N76" s="27">
        <f t="shared" si="12"/>
        <v>12</v>
      </c>
      <c r="AA76" s="19"/>
    </row>
    <row r="77" spans="1:27" x14ac:dyDescent="0.25">
      <c r="A77" s="17"/>
      <c r="B77" s="27">
        <v>1</v>
      </c>
      <c r="C77" s="22">
        <v>-1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-1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3">C84+1</f>
        <v>2</v>
      </c>
      <c r="E84" s="27">
        <f t="shared" si="13"/>
        <v>3</v>
      </c>
      <c r="F84" s="27">
        <f t="shared" si="13"/>
        <v>4</v>
      </c>
      <c r="G84" s="27">
        <f t="shared" si="13"/>
        <v>5</v>
      </c>
      <c r="H84" s="27">
        <f t="shared" si="13"/>
        <v>6</v>
      </c>
      <c r="I84" s="27">
        <f t="shared" si="13"/>
        <v>7</v>
      </c>
      <c r="J84" s="27">
        <f t="shared" si="13"/>
        <v>8</v>
      </c>
      <c r="K84" s="27">
        <f t="shared" si="13"/>
        <v>9</v>
      </c>
      <c r="L84" s="27">
        <f t="shared" si="13"/>
        <v>10</v>
      </c>
      <c r="M84" s="27">
        <f t="shared" si="13"/>
        <v>11</v>
      </c>
      <c r="N84" s="27">
        <f t="shared" si="13"/>
        <v>12</v>
      </c>
      <c r="O84" s="27">
        <f t="shared" si="13"/>
        <v>13</v>
      </c>
      <c r="P84" s="27">
        <f t="shared" si="13"/>
        <v>14</v>
      </c>
      <c r="Q84" s="27">
        <f t="shared" si="13"/>
        <v>15</v>
      </c>
      <c r="R84" s="27">
        <f t="shared" si="13"/>
        <v>16</v>
      </c>
      <c r="S84" s="27">
        <f t="shared" si="13"/>
        <v>17</v>
      </c>
      <c r="T84" s="27">
        <f t="shared" si="13"/>
        <v>18</v>
      </c>
      <c r="U84" s="27">
        <f t="shared" si="13"/>
        <v>19</v>
      </c>
      <c r="V84" s="27">
        <f t="shared" si="13"/>
        <v>20</v>
      </c>
      <c r="W84" s="27">
        <f t="shared" si="13"/>
        <v>21</v>
      </c>
      <c r="X84" s="27">
        <f t="shared" si="13"/>
        <v>22</v>
      </c>
      <c r="Y84" s="27">
        <f t="shared" si="13"/>
        <v>23</v>
      </c>
      <c r="Z84" s="27">
        <f t="shared" si="13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1</v>
      </c>
      <c r="W85" s="23">
        <v>1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4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1</v>
      </c>
      <c r="W86" s="23">
        <v>1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4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1</v>
      </c>
      <c r="W87" s="23">
        <v>1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4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1</v>
      </c>
      <c r="W88" s="23">
        <v>1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4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1</v>
      </c>
      <c r="W89" s="23">
        <v>1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4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1</v>
      </c>
      <c r="L90" s="23">
        <v>1</v>
      </c>
      <c r="M90" s="23">
        <v>1</v>
      </c>
      <c r="N90" s="23">
        <v>1</v>
      </c>
      <c r="O90" s="23">
        <v>1</v>
      </c>
      <c r="P90" s="23">
        <v>1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1</v>
      </c>
      <c r="W90" s="23">
        <v>1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4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1</v>
      </c>
      <c r="L91" s="23">
        <v>1</v>
      </c>
      <c r="M91" s="23">
        <v>1</v>
      </c>
      <c r="N91" s="23">
        <v>1</v>
      </c>
      <c r="O91" s="23">
        <v>1</v>
      </c>
      <c r="P91" s="23">
        <v>1</v>
      </c>
      <c r="Q91" s="23">
        <v>1</v>
      </c>
      <c r="R91" s="23">
        <v>1</v>
      </c>
      <c r="S91" s="23">
        <v>1</v>
      </c>
      <c r="T91" s="23">
        <v>1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5">C94+1</f>
        <v>2</v>
      </c>
      <c r="E94" s="27">
        <f t="shared" si="15"/>
        <v>3</v>
      </c>
      <c r="F94" s="27">
        <f t="shared" si="15"/>
        <v>4</v>
      </c>
      <c r="G94" s="27">
        <f t="shared" si="15"/>
        <v>5</v>
      </c>
      <c r="H94" s="27">
        <f t="shared" si="15"/>
        <v>6</v>
      </c>
      <c r="I94" s="27">
        <f t="shared" si="15"/>
        <v>7</v>
      </c>
      <c r="J94" s="27">
        <f t="shared" si="15"/>
        <v>8</v>
      </c>
      <c r="K94" s="27">
        <f t="shared" si="15"/>
        <v>9</v>
      </c>
      <c r="L94" s="27">
        <f t="shared" si="15"/>
        <v>10</v>
      </c>
      <c r="M94" s="27">
        <f t="shared" si="15"/>
        <v>11</v>
      </c>
      <c r="N94" s="27">
        <f t="shared" si="15"/>
        <v>12</v>
      </c>
      <c r="AA94" s="19"/>
    </row>
    <row r="95" spans="1:27" x14ac:dyDescent="0.25">
      <c r="A95" s="17"/>
      <c r="B95" s="27">
        <v>1</v>
      </c>
      <c r="C95" s="22">
        <v>0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0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6">C102+1</f>
        <v>2</v>
      </c>
      <c r="E102" s="55">
        <f t="shared" si="16"/>
        <v>3</v>
      </c>
      <c r="F102" s="55">
        <f t="shared" si="16"/>
        <v>4</v>
      </c>
      <c r="G102" s="55">
        <f t="shared" si="16"/>
        <v>5</v>
      </c>
      <c r="H102" s="55">
        <f t="shared" si="16"/>
        <v>6</v>
      </c>
      <c r="I102" s="55">
        <f t="shared" si="16"/>
        <v>7</v>
      </c>
      <c r="J102" s="55">
        <f t="shared" si="16"/>
        <v>8</v>
      </c>
      <c r="K102" s="55">
        <f t="shared" si="16"/>
        <v>9</v>
      </c>
      <c r="L102" s="55">
        <f t="shared" si="16"/>
        <v>10</v>
      </c>
      <c r="M102" s="55">
        <f t="shared" si="16"/>
        <v>11</v>
      </c>
      <c r="N102" s="55">
        <f t="shared" si="16"/>
        <v>12</v>
      </c>
      <c r="O102" s="55">
        <f t="shared" si="16"/>
        <v>13</v>
      </c>
      <c r="P102" s="55">
        <f t="shared" si="16"/>
        <v>14</v>
      </c>
      <c r="Q102" s="55">
        <f t="shared" si="16"/>
        <v>15</v>
      </c>
      <c r="R102" s="55">
        <f t="shared" si="16"/>
        <v>16</v>
      </c>
      <c r="S102" s="55">
        <f t="shared" si="16"/>
        <v>17</v>
      </c>
      <c r="T102" s="55">
        <f t="shared" si="16"/>
        <v>18</v>
      </c>
      <c r="U102" s="55">
        <f t="shared" si="16"/>
        <v>19</v>
      </c>
      <c r="V102" s="55">
        <f t="shared" si="16"/>
        <v>20</v>
      </c>
      <c r="W102" s="55">
        <f t="shared" si="16"/>
        <v>21</v>
      </c>
      <c r="X102" s="55">
        <f t="shared" si="16"/>
        <v>22</v>
      </c>
      <c r="Y102" s="55">
        <f t="shared" si="16"/>
        <v>23</v>
      </c>
      <c r="Z102" s="55">
        <f t="shared" si="16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1</v>
      </c>
      <c r="W105" s="22">
        <v>1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1</v>
      </c>
      <c r="W106" s="22">
        <v>1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1</v>
      </c>
      <c r="W107" s="22">
        <v>1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1</v>
      </c>
      <c r="L108" s="22">
        <v>1</v>
      </c>
      <c r="M108" s="22">
        <v>1</v>
      </c>
      <c r="N108" s="22">
        <v>1</v>
      </c>
      <c r="O108" s="22">
        <v>1</v>
      </c>
      <c r="P108" s="22">
        <v>1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1</v>
      </c>
      <c r="W108" s="22">
        <v>1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1</v>
      </c>
      <c r="L109" s="22">
        <v>1</v>
      </c>
      <c r="M109" s="22">
        <v>1</v>
      </c>
      <c r="N109" s="22">
        <v>1</v>
      </c>
      <c r="O109" s="22">
        <v>1</v>
      </c>
      <c r="P109" s="22">
        <v>1</v>
      </c>
      <c r="Q109" s="22">
        <v>1</v>
      </c>
      <c r="R109" s="22">
        <v>1</v>
      </c>
      <c r="S109" s="22">
        <v>1</v>
      </c>
      <c r="T109" s="22">
        <v>1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8">C112+1</f>
        <v>2</v>
      </c>
      <c r="E112" s="55">
        <f t="shared" si="18"/>
        <v>3</v>
      </c>
      <c r="F112" s="55">
        <f t="shared" si="18"/>
        <v>4</v>
      </c>
      <c r="G112" s="55">
        <f t="shared" si="18"/>
        <v>5</v>
      </c>
      <c r="H112" s="55">
        <f t="shared" si="18"/>
        <v>6</v>
      </c>
      <c r="I112" s="55">
        <f t="shared" si="18"/>
        <v>7</v>
      </c>
      <c r="J112" s="55">
        <f t="shared" si="18"/>
        <v>8</v>
      </c>
      <c r="K112" s="55">
        <f t="shared" si="18"/>
        <v>9</v>
      </c>
      <c r="L112" s="55">
        <f t="shared" si="18"/>
        <v>10</v>
      </c>
      <c r="M112" s="55">
        <f t="shared" si="18"/>
        <v>11</v>
      </c>
      <c r="N112" s="55">
        <f t="shared" si="18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0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33.9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9">C123+1</f>
        <v>2</v>
      </c>
      <c r="E123" s="55">
        <f t="shared" si="19"/>
        <v>3</v>
      </c>
      <c r="F123" s="55">
        <f t="shared" si="19"/>
        <v>4</v>
      </c>
      <c r="G123" s="55">
        <f t="shared" si="19"/>
        <v>5</v>
      </c>
      <c r="H123" s="55">
        <f t="shared" si="19"/>
        <v>6</v>
      </c>
      <c r="I123" s="55">
        <f t="shared" si="19"/>
        <v>7</v>
      </c>
      <c r="J123" s="55">
        <f t="shared" si="19"/>
        <v>8</v>
      </c>
      <c r="K123" s="55">
        <f t="shared" si="19"/>
        <v>9</v>
      </c>
      <c r="L123" s="55">
        <f t="shared" si="19"/>
        <v>10</v>
      </c>
      <c r="M123" s="55">
        <f t="shared" si="19"/>
        <v>11</v>
      </c>
      <c r="N123" s="55">
        <f t="shared" si="19"/>
        <v>12</v>
      </c>
      <c r="O123" s="55">
        <f t="shared" si="19"/>
        <v>13</v>
      </c>
      <c r="P123" s="55">
        <f t="shared" si="19"/>
        <v>14</v>
      </c>
      <c r="Q123" s="55">
        <f t="shared" si="19"/>
        <v>15</v>
      </c>
      <c r="R123" s="55">
        <f t="shared" si="19"/>
        <v>16</v>
      </c>
      <c r="S123" s="55">
        <f t="shared" si="19"/>
        <v>17</v>
      </c>
      <c r="T123" s="55">
        <f t="shared" si="19"/>
        <v>18</v>
      </c>
      <c r="U123" s="55">
        <f t="shared" si="19"/>
        <v>19</v>
      </c>
      <c r="V123" s="55">
        <f t="shared" si="19"/>
        <v>20</v>
      </c>
      <c r="W123" s="55">
        <f t="shared" si="19"/>
        <v>21</v>
      </c>
      <c r="X123" s="55">
        <f t="shared" si="19"/>
        <v>22</v>
      </c>
      <c r="Y123" s="55">
        <f t="shared" si="19"/>
        <v>23</v>
      </c>
      <c r="Z123" s="55">
        <f t="shared" si="19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1.1273957158962795E-2</v>
      </c>
      <c r="L124" s="57">
        <v>1.1273957158962795E-2</v>
      </c>
      <c r="M124" s="57">
        <v>1.1273957158962795E-2</v>
      </c>
      <c r="N124" s="57">
        <v>1.1273957158962795E-2</v>
      </c>
      <c r="O124" s="57">
        <v>1.1273957158962795E-2</v>
      </c>
      <c r="P124" s="57">
        <v>1.1273957158962795E-2</v>
      </c>
      <c r="Q124" s="57">
        <v>1.1273957158962795E-2</v>
      </c>
      <c r="R124" s="57">
        <v>1.1273957158962795E-2</v>
      </c>
      <c r="S124" s="57">
        <v>1.1273957158962795E-2</v>
      </c>
      <c r="T124" s="57">
        <v>1.1273957158962795E-2</v>
      </c>
      <c r="U124" s="57">
        <v>1.1273957158962795E-2</v>
      </c>
      <c r="V124" s="57">
        <v>1.1273957158962795E-2</v>
      </c>
      <c r="W124" s="57">
        <v>1.2401352874859077E-2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1.1273957158962795E-2</v>
      </c>
      <c r="L125" s="57">
        <v>1.1273957158962795E-2</v>
      </c>
      <c r="M125" s="57">
        <v>1.1273957158962795E-2</v>
      </c>
      <c r="N125" s="57">
        <v>1.1273957158962795E-2</v>
      </c>
      <c r="O125" s="57">
        <v>1.1273957158962795E-2</v>
      </c>
      <c r="P125" s="57">
        <v>1.1273957158962795E-2</v>
      </c>
      <c r="Q125" s="57">
        <v>1.1273957158962795E-2</v>
      </c>
      <c r="R125" s="57">
        <v>1.1273957158962795E-2</v>
      </c>
      <c r="S125" s="57">
        <v>1.1273957158962795E-2</v>
      </c>
      <c r="T125" s="57">
        <v>1.1273957158962795E-2</v>
      </c>
      <c r="U125" s="57">
        <v>1.1273957158962795E-2</v>
      </c>
      <c r="V125" s="57">
        <v>1.1273957158962795E-2</v>
      </c>
      <c r="W125" s="57">
        <v>1.2401352874859077E-2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1.1273957158962795E-2</v>
      </c>
      <c r="L126" s="57">
        <v>1.1273957158962795E-2</v>
      </c>
      <c r="M126" s="57">
        <v>1.1273957158962795E-2</v>
      </c>
      <c r="N126" s="57">
        <v>1.1273957158962795E-2</v>
      </c>
      <c r="O126" s="57">
        <v>1.1273957158962795E-2</v>
      </c>
      <c r="P126" s="57">
        <v>1.1273957158962795E-2</v>
      </c>
      <c r="Q126" s="57">
        <v>1.1273957158962795E-2</v>
      </c>
      <c r="R126" s="57">
        <v>1.1273957158962795E-2</v>
      </c>
      <c r="S126" s="57">
        <v>1.1273957158962795E-2</v>
      </c>
      <c r="T126" s="57">
        <v>1.1273957158962795E-2</v>
      </c>
      <c r="U126" s="57">
        <v>1.1273957158962795E-2</v>
      </c>
      <c r="V126" s="57">
        <v>1.1273957158962795E-2</v>
      </c>
      <c r="W126" s="57">
        <v>1.2401352874859077E-2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1.1273957158962795E-2</v>
      </c>
      <c r="L127" s="57">
        <v>1.1273957158962795E-2</v>
      </c>
      <c r="M127" s="57">
        <v>1.1273957158962795E-2</v>
      </c>
      <c r="N127" s="57">
        <v>1.1273957158962795E-2</v>
      </c>
      <c r="O127" s="57">
        <v>1.1273957158962795E-2</v>
      </c>
      <c r="P127" s="57">
        <v>1.1273957158962795E-2</v>
      </c>
      <c r="Q127" s="57">
        <v>1.1273957158962795E-2</v>
      </c>
      <c r="R127" s="57">
        <v>1.1273957158962795E-2</v>
      </c>
      <c r="S127" s="57">
        <v>1.1273957158962795E-2</v>
      </c>
      <c r="T127" s="57">
        <v>1.1273957158962795E-2</v>
      </c>
      <c r="U127" s="57">
        <v>1.1273957158962795E-2</v>
      </c>
      <c r="V127" s="57">
        <v>1.1273957158962795E-2</v>
      </c>
      <c r="W127" s="57">
        <v>1.2401352874859077E-2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1.1273957158962795E-2</v>
      </c>
      <c r="L128" s="57">
        <v>1.1273957158962795E-2</v>
      </c>
      <c r="M128" s="57">
        <v>1.1273957158962795E-2</v>
      </c>
      <c r="N128" s="57">
        <v>1.1273957158962795E-2</v>
      </c>
      <c r="O128" s="57">
        <v>1.1273957158962795E-2</v>
      </c>
      <c r="P128" s="57">
        <v>1.1273957158962795E-2</v>
      </c>
      <c r="Q128" s="57">
        <v>1.1273957158962795E-2</v>
      </c>
      <c r="R128" s="57">
        <v>1.1273957158962795E-2</v>
      </c>
      <c r="S128" s="57">
        <v>1.1273957158962795E-2</v>
      </c>
      <c r="T128" s="57">
        <v>1.1273957158962795E-2</v>
      </c>
      <c r="U128" s="57">
        <v>1.1273957158962795E-2</v>
      </c>
      <c r="V128" s="57">
        <v>1.1273957158962795E-2</v>
      </c>
      <c r="W128" s="57">
        <v>1.2401352874859077E-2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1.1273957158962795E-2</v>
      </c>
      <c r="L129" s="57">
        <v>1.1273957158962795E-2</v>
      </c>
      <c r="M129" s="57">
        <v>1.1273957158962795E-2</v>
      </c>
      <c r="N129" s="57">
        <v>1.1273957158962795E-2</v>
      </c>
      <c r="O129" s="57">
        <v>1.1273957158962795E-2</v>
      </c>
      <c r="P129" s="57">
        <v>1.1273957158962795E-2</v>
      </c>
      <c r="Q129" s="57">
        <v>1.1273957158962795E-2</v>
      </c>
      <c r="R129" s="57">
        <v>1.1273957158962795E-2</v>
      </c>
      <c r="S129" s="57">
        <v>1.1273957158962795E-2</v>
      </c>
      <c r="T129" s="57">
        <v>1.1273957158962795E-2</v>
      </c>
      <c r="U129" s="57">
        <v>1.1273957158962795E-2</v>
      </c>
      <c r="V129" s="57">
        <v>1.1273957158962795E-2</v>
      </c>
      <c r="W129" s="57">
        <v>1.2401352874859077E-2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1.1273957158962795E-2</v>
      </c>
      <c r="L130" s="57">
        <v>1.1273957158962795E-2</v>
      </c>
      <c r="M130" s="57">
        <v>1.1273957158962795E-2</v>
      </c>
      <c r="N130" s="57">
        <v>1.1273957158962795E-2</v>
      </c>
      <c r="O130" s="57">
        <v>1.1273957158962795E-2</v>
      </c>
      <c r="P130" s="57">
        <v>1.1273957158962795E-2</v>
      </c>
      <c r="Q130" s="57">
        <v>1.1273957158962795E-2</v>
      </c>
      <c r="R130" s="57">
        <v>1.1273957158962795E-2</v>
      </c>
      <c r="S130" s="57">
        <v>1.1273957158962795E-2</v>
      </c>
      <c r="T130" s="57">
        <v>1.2401352874859077E-2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1">C133+1</f>
        <v>2</v>
      </c>
      <c r="E133" s="55">
        <f t="shared" si="21"/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</v>
      </c>
      <c r="D134" s="40">
        <v>1.2</v>
      </c>
      <c r="E134" s="40">
        <v>1.1000000000000001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1.1000000000000001</v>
      </c>
      <c r="N134" s="40">
        <v>1.2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1.2</v>
      </c>
      <c r="D135" s="40">
        <v>1.2</v>
      </c>
      <c r="E135" s="40">
        <v>1.1000000000000001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1.1000000000000001</v>
      </c>
      <c r="N135" s="40">
        <v>1.2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1.2</v>
      </c>
      <c r="D136" s="40">
        <v>1.1000000000000001</v>
      </c>
      <c r="E136" s="40">
        <v>1.1000000000000001</v>
      </c>
      <c r="F136" s="40">
        <v>1</v>
      </c>
      <c r="G136" s="40">
        <v>1</v>
      </c>
      <c r="H136" s="40">
        <v>1</v>
      </c>
      <c r="I136" s="40">
        <v>1</v>
      </c>
      <c r="J136" s="40">
        <v>0.5</v>
      </c>
      <c r="K136" s="40">
        <v>1</v>
      </c>
      <c r="L136" s="40">
        <v>1.1000000000000001</v>
      </c>
      <c r="M136" s="40">
        <v>1.1000000000000001</v>
      </c>
      <c r="N136" s="40">
        <v>1.2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1.2</v>
      </c>
      <c r="D137" s="40">
        <v>1.1000000000000001</v>
      </c>
      <c r="E137" s="40">
        <v>1.1000000000000001</v>
      </c>
      <c r="F137" s="38">
        <v>1</v>
      </c>
      <c r="G137" s="40">
        <v>1</v>
      </c>
      <c r="H137" s="38">
        <v>1</v>
      </c>
      <c r="I137" s="38">
        <v>1</v>
      </c>
      <c r="J137" s="40">
        <v>0.5</v>
      </c>
      <c r="K137" s="38">
        <v>1</v>
      </c>
      <c r="L137" s="40">
        <v>1.1000000000000001</v>
      </c>
      <c r="M137" s="40">
        <v>1.1000000000000001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1.1000000000000001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1.1000000000000001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3" t="s">
        <v>2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2">C153+1</f>
        <v>2</v>
      </c>
      <c r="E153" s="55">
        <f t="shared" si="22"/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 t="shared" si="22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1</v>
      </c>
      <c r="L154" s="22">
        <v>1</v>
      </c>
      <c r="M154" s="22">
        <v>1</v>
      </c>
      <c r="N154" s="22">
        <v>1</v>
      </c>
      <c r="O154" s="22">
        <v>1</v>
      </c>
      <c r="P154" s="22">
        <v>1</v>
      </c>
      <c r="Q154" s="22">
        <v>1</v>
      </c>
      <c r="R154" s="22">
        <v>1</v>
      </c>
      <c r="S154" s="22">
        <v>1</v>
      </c>
      <c r="T154" s="22">
        <v>1</v>
      </c>
      <c r="U154" s="22">
        <v>1</v>
      </c>
      <c r="V154" s="22">
        <v>1</v>
      </c>
      <c r="W154" s="22">
        <v>1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1</v>
      </c>
      <c r="L155" s="22">
        <v>1</v>
      </c>
      <c r="M155" s="22">
        <v>1</v>
      </c>
      <c r="N155" s="22">
        <v>1</v>
      </c>
      <c r="O155" s="22">
        <v>1</v>
      </c>
      <c r="P155" s="22">
        <v>1</v>
      </c>
      <c r="Q155" s="22">
        <v>1</v>
      </c>
      <c r="R155" s="22">
        <v>1</v>
      </c>
      <c r="S155" s="22">
        <v>1</v>
      </c>
      <c r="T155" s="22">
        <v>1</v>
      </c>
      <c r="U155" s="22">
        <v>1</v>
      </c>
      <c r="V155" s="22">
        <v>1</v>
      </c>
      <c r="W155" s="22">
        <v>1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1</v>
      </c>
      <c r="L156" s="22">
        <v>1</v>
      </c>
      <c r="M156" s="22">
        <v>1</v>
      </c>
      <c r="N156" s="22">
        <v>1</v>
      </c>
      <c r="O156" s="22">
        <v>1</v>
      </c>
      <c r="P156" s="22">
        <v>1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1</v>
      </c>
      <c r="W156" s="22">
        <v>1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1</v>
      </c>
      <c r="L157" s="22">
        <v>1</v>
      </c>
      <c r="M157" s="22">
        <v>1</v>
      </c>
      <c r="N157" s="22">
        <v>1</v>
      </c>
      <c r="O157" s="22">
        <v>1</v>
      </c>
      <c r="P157" s="22">
        <v>1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1</v>
      </c>
      <c r="W157" s="22">
        <v>1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1</v>
      </c>
      <c r="W158" s="22">
        <v>1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1</v>
      </c>
      <c r="L159" s="22">
        <v>1</v>
      </c>
      <c r="M159" s="22">
        <v>1</v>
      </c>
      <c r="N159" s="22">
        <v>1</v>
      </c>
      <c r="O159" s="22">
        <v>1</v>
      </c>
      <c r="P159" s="22">
        <v>1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1</v>
      </c>
      <c r="W159" s="22">
        <v>1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1</v>
      </c>
      <c r="L160" s="22">
        <v>1</v>
      </c>
      <c r="M160" s="22">
        <v>1</v>
      </c>
      <c r="N160" s="22">
        <v>1</v>
      </c>
      <c r="O160" s="22">
        <v>1</v>
      </c>
      <c r="P160" s="22">
        <v>1</v>
      </c>
      <c r="Q160" s="22">
        <v>1</v>
      </c>
      <c r="R160" s="22">
        <v>1</v>
      </c>
      <c r="S160" s="22">
        <v>1</v>
      </c>
      <c r="T160" s="22">
        <v>1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4">C163+1</f>
        <v>2</v>
      </c>
      <c r="E163" s="55">
        <f t="shared" si="24"/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0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5">C176+1</f>
        <v>2</v>
      </c>
      <c r="E176" s="55">
        <f t="shared" si="25"/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 t="shared" si="25"/>
        <v>24</v>
      </c>
      <c r="AA176" s="28"/>
    </row>
    <row r="177" spans="1:27" x14ac:dyDescent="0.25">
      <c r="A177" s="34"/>
      <c r="B177" s="27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1</v>
      </c>
      <c r="U177" s="22">
        <v>1</v>
      </c>
      <c r="V177" s="22">
        <v>1</v>
      </c>
      <c r="W177" s="22">
        <v>1</v>
      </c>
      <c r="X177" s="22">
        <v>0</v>
      </c>
      <c r="Y177" s="22">
        <v>0</v>
      </c>
      <c r="Z177" s="22">
        <v>0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1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1</v>
      </c>
      <c r="U178" s="22">
        <v>1</v>
      </c>
      <c r="V178" s="22">
        <v>1</v>
      </c>
      <c r="W178" s="22">
        <v>1</v>
      </c>
      <c r="X178" s="22">
        <v>0</v>
      </c>
      <c r="Y178" s="22">
        <v>0</v>
      </c>
      <c r="Z178" s="22">
        <v>0</v>
      </c>
      <c r="AA178" s="28"/>
    </row>
    <row r="179" spans="1:27" x14ac:dyDescent="0.25">
      <c r="A179" s="34"/>
      <c r="B179" s="27">
        <f t="shared" si="26"/>
        <v>3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1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1</v>
      </c>
      <c r="W179" s="22">
        <v>1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si="26"/>
        <v>4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1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1</v>
      </c>
      <c r="W180" s="22">
        <v>1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6"/>
        <v>5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1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1</v>
      </c>
      <c r="W181" s="22">
        <v>1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6"/>
        <v>6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1</v>
      </c>
      <c r="L182" s="22">
        <v>1</v>
      </c>
      <c r="M182" s="22">
        <v>1</v>
      </c>
      <c r="N182" s="22">
        <v>1</v>
      </c>
      <c r="O182" s="22">
        <v>1</v>
      </c>
      <c r="P182" s="22">
        <v>1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1</v>
      </c>
      <c r="W182" s="22">
        <v>1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6"/>
        <v>7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1</v>
      </c>
      <c r="N183" s="22">
        <v>1</v>
      </c>
      <c r="O183" s="22">
        <v>1</v>
      </c>
      <c r="P183" s="22">
        <v>1</v>
      </c>
      <c r="Q183" s="22">
        <v>1</v>
      </c>
      <c r="R183" s="22">
        <v>1</v>
      </c>
      <c r="S183" s="22">
        <v>1</v>
      </c>
      <c r="T183" s="22">
        <v>1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7">C186+1</f>
        <v>2</v>
      </c>
      <c r="E186" s="55">
        <f t="shared" si="27"/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0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8">C199+1</f>
        <v>2</v>
      </c>
      <c r="E199" s="55">
        <f t="shared" si="28"/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 t="shared" si="28"/>
        <v>24</v>
      </c>
      <c r="AA199" s="28"/>
    </row>
    <row r="200" spans="1:27" x14ac:dyDescent="0.25">
      <c r="A200" s="34"/>
      <c r="B200" s="27">
        <v>1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1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1</v>
      </c>
      <c r="U200" s="22">
        <v>1</v>
      </c>
      <c r="V200" s="22">
        <v>1</v>
      </c>
      <c r="W200" s="22">
        <v>1</v>
      </c>
      <c r="X200" s="22">
        <v>0</v>
      </c>
      <c r="Y200" s="22">
        <v>0</v>
      </c>
      <c r="Z200" s="22">
        <v>0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1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1</v>
      </c>
      <c r="U201" s="22">
        <v>1</v>
      </c>
      <c r="V201" s="22">
        <v>1</v>
      </c>
      <c r="W201" s="22">
        <v>1</v>
      </c>
      <c r="X201" s="22">
        <v>0</v>
      </c>
      <c r="Y201" s="22">
        <v>0</v>
      </c>
      <c r="Z201" s="22">
        <v>0</v>
      </c>
      <c r="AA201" s="28"/>
    </row>
    <row r="202" spans="1:27" x14ac:dyDescent="0.25">
      <c r="A202" s="34"/>
      <c r="B202" s="27">
        <f t="shared" si="29"/>
        <v>3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1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1</v>
      </c>
      <c r="W202" s="22">
        <v>1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si="29"/>
        <v>4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1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1</v>
      </c>
      <c r="W203" s="22">
        <v>1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29"/>
        <v>5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1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1</v>
      </c>
      <c r="W204" s="22">
        <v>1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29"/>
        <v>6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1</v>
      </c>
      <c r="L205" s="22">
        <v>1</v>
      </c>
      <c r="M205" s="22">
        <v>1</v>
      </c>
      <c r="N205" s="22">
        <v>1</v>
      </c>
      <c r="O205" s="22">
        <v>1</v>
      </c>
      <c r="P205" s="22">
        <v>1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1</v>
      </c>
      <c r="W205" s="22">
        <v>1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29"/>
        <v>7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1</v>
      </c>
      <c r="L206" s="22">
        <v>1</v>
      </c>
      <c r="M206" s="22">
        <v>1</v>
      </c>
      <c r="N206" s="22">
        <v>1</v>
      </c>
      <c r="O206" s="22">
        <v>1</v>
      </c>
      <c r="P206" s="22">
        <v>1</v>
      </c>
      <c r="Q206" s="22">
        <v>1</v>
      </c>
      <c r="R206" s="22">
        <v>1</v>
      </c>
      <c r="S206" s="22">
        <v>1</v>
      </c>
      <c r="T206" s="22">
        <v>1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30">C209+1</f>
        <v>2</v>
      </c>
      <c r="E209" s="55">
        <f t="shared" si="30"/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0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119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0.65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0.1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300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1">C229+1</f>
        <v>2</v>
      </c>
      <c r="E229" s="55">
        <f t="shared" si="31"/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 t="shared" si="31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1</v>
      </c>
      <c r="W230" s="22">
        <v>1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1</v>
      </c>
      <c r="W231" s="22">
        <v>1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1</v>
      </c>
      <c r="W232" s="22">
        <v>1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1</v>
      </c>
      <c r="W233" s="22">
        <v>1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1</v>
      </c>
      <c r="W234" s="22">
        <v>1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1</v>
      </c>
      <c r="L235" s="22">
        <v>1</v>
      </c>
      <c r="M235" s="22">
        <v>1</v>
      </c>
      <c r="N235" s="22">
        <v>1</v>
      </c>
      <c r="O235" s="22">
        <v>1</v>
      </c>
      <c r="P235" s="22">
        <v>1</v>
      </c>
      <c r="Q235" s="22">
        <v>1</v>
      </c>
      <c r="R235" s="22">
        <v>1</v>
      </c>
      <c r="S235" s="22">
        <v>1</v>
      </c>
      <c r="T235" s="22">
        <v>1</v>
      </c>
      <c r="U235" s="22">
        <v>1</v>
      </c>
      <c r="V235" s="22">
        <v>1</v>
      </c>
      <c r="W235" s="22">
        <v>1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1</v>
      </c>
      <c r="L236" s="22">
        <v>1</v>
      </c>
      <c r="M236" s="22">
        <v>1</v>
      </c>
      <c r="N236" s="22">
        <v>1</v>
      </c>
      <c r="O236" s="22">
        <v>1</v>
      </c>
      <c r="P236" s="22">
        <v>1</v>
      </c>
      <c r="Q236" s="22">
        <v>1</v>
      </c>
      <c r="R236" s="22">
        <v>1</v>
      </c>
      <c r="S236" s="22">
        <v>1</v>
      </c>
      <c r="T236" s="22">
        <v>1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3">C239+1</f>
        <v>2</v>
      </c>
      <c r="E239" s="55">
        <f t="shared" si="33"/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0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0.5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 t="shared" ref="D252:Z252" si="34">C252+1</f>
        <v>2</v>
      </c>
      <c r="E252" s="55">
        <f t="shared" si="34"/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 t="shared" si="34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1</v>
      </c>
      <c r="W253" s="22">
        <v>1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1</v>
      </c>
      <c r="W254" s="22">
        <v>1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1</v>
      </c>
      <c r="W255" s="22">
        <v>1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1</v>
      </c>
      <c r="W256" s="22">
        <v>1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1</v>
      </c>
      <c r="W257" s="22">
        <v>1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1</v>
      </c>
      <c r="L258" s="22">
        <v>1</v>
      </c>
      <c r="M258" s="22">
        <v>1</v>
      </c>
      <c r="N258" s="22">
        <v>1</v>
      </c>
      <c r="O258" s="22">
        <v>1</v>
      </c>
      <c r="P258" s="22">
        <v>1</v>
      </c>
      <c r="Q258" s="22">
        <v>1</v>
      </c>
      <c r="R258" s="22">
        <v>1</v>
      </c>
      <c r="S258" s="22">
        <v>1</v>
      </c>
      <c r="T258" s="22">
        <v>1</v>
      </c>
      <c r="U258" s="22">
        <v>1</v>
      </c>
      <c r="V258" s="22">
        <v>1</v>
      </c>
      <c r="W258" s="22">
        <v>1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1</v>
      </c>
      <c r="L259" s="22">
        <v>1</v>
      </c>
      <c r="M259" s="22">
        <v>1</v>
      </c>
      <c r="N259" s="22">
        <v>1</v>
      </c>
      <c r="O259" s="22">
        <v>1</v>
      </c>
      <c r="P259" s="22">
        <v>1</v>
      </c>
      <c r="Q259" s="22">
        <v>1</v>
      </c>
      <c r="R259" s="22">
        <v>1</v>
      </c>
      <c r="S259" s="22">
        <v>1</v>
      </c>
      <c r="T259" s="22">
        <v>1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6">C262+1</f>
        <v>2</v>
      </c>
      <c r="E262" s="55">
        <f t="shared" si="36"/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0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0.5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7">C275+1</f>
        <v>2</v>
      </c>
      <c r="E275" s="55">
        <f t="shared" si="37"/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 t="shared" si="37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1</v>
      </c>
      <c r="W276" s="22">
        <v>1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1</v>
      </c>
      <c r="W279" s="22">
        <v>1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1</v>
      </c>
      <c r="W280" s="22">
        <v>1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1</v>
      </c>
      <c r="L281" s="22">
        <v>1</v>
      </c>
      <c r="M281" s="22">
        <v>1</v>
      </c>
      <c r="N281" s="22">
        <v>1</v>
      </c>
      <c r="O281" s="22">
        <v>1</v>
      </c>
      <c r="P281" s="22">
        <v>1</v>
      </c>
      <c r="Q281" s="22">
        <v>1</v>
      </c>
      <c r="R281" s="22">
        <v>1</v>
      </c>
      <c r="S281" s="22">
        <v>1</v>
      </c>
      <c r="T281" s="22">
        <v>1</v>
      </c>
      <c r="U281" s="22">
        <v>1</v>
      </c>
      <c r="V281" s="22">
        <v>1</v>
      </c>
      <c r="W281" s="22">
        <v>1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1</v>
      </c>
      <c r="L282" s="22">
        <v>1</v>
      </c>
      <c r="M282" s="22">
        <v>1</v>
      </c>
      <c r="N282" s="22">
        <v>1</v>
      </c>
      <c r="O282" s="22">
        <v>1</v>
      </c>
      <c r="P282" s="22">
        <v>1</v>
      </c>
      <c r="Q282" s="22">
        <v>1</v>
      </c>
      <c r="R282" s="22">
        <v>1</v>
      </c>
      <c r="S282" s="22">
        <v>1</v>
      </c>
      <c r="T282" s="22">
        <v>1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9">C285+1</f>
        <v>2</v>
      </c>
      <c r="E285" s="55">
        <f t="shared" si="39"/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0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0.5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95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0.05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5" customHeight="1" x14ac:dyDescent="0.25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40">C305+1</f>
        <v>2</v>
      </c>
      <c r="E305" s="55">
        <f t="shared" si="40"/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 t="shared" si="40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1</v>
      </c>
      <c r="V306" s="22">
        <v>1</v>
      </c>
      <c r="W306" s="22">
        <v>1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1</v>
      </c>
      <c r="V307" s="22">
        <v>1</v>
      </c>
      <c r="W307" s="22">
        <v>1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1</v>
      </c>
      <c r="W308" s="22">
        <v>1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1</v>
      </c>
      <c r="W309" s="22">
        <v>1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1</v>
      </c>
      <c r="W310" s="22">
        <v>1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1</v>
      </c>
      <c r="L311" s="22">
        <v>1</v>
      </c>
      <c r="M311" s="22">
        <v>1</v>
      </c>
      <c r="N311" s="22">
        <v>1</v>
      </c>
      <c r="O311" s="22">
        <v>1</v>
      </c>
      <c r="P311" s="22">
        <v>1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1</v>
      </c>
      <c r="W311" s="22">
        <v>1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1</v>
      </c>
      <c r="L312" s="22">
        <v>1</v>
      </c>
      <c r="M312" s="22">
        <v>1</v>
      </c>
      <c r="N312" s="22">
        <v>1</v>
      </c>
      <c r="O312" s="22">
        <v>1</v>
      </c>
      <c r="P312" s="22">
        <v>1</v>
      </c>
      <c r="Q312" s="22">
        <v>1</v>
      </c>
      <c r="R312" s="22">
        <v>1</v>
      </c>
      <c r="S312" s="22">
        <v>1</v>
      </c>
      <c r="T312" s="22">
        <v>1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2">C315+1</f>
        <v>2</v>
      </c>
      <c r="E315" s="55">
        <f t="shared" si="42"/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0.5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3">C328+1</f>
        <v>2</v>
      </c>
      <c r="E328" s="55">
        <f t="shared" si="43"/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 t="shared" si="43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1</v>
      </c>
      <c r="V329" s="22">
        <v>1</v>
      </c>
      <c r="W329" s="22">
        <v>1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1</v>
      </c>
      <c r="V330" s="22">
        <v>1</v>
      </c>
      <c r="W330" s="22">
        <v>1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1</v>
      </c>
      <c r="W331" s="22">
        <v>1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1</v>
      </c>
      <c r="W332" s="22">
        <v>1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1</v>
      </c>
      <c r="W333" s="22">
        <v>1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1</v>
      </c>
      <c r="P334" s="22">
        <v>1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1</v>
      </c>
      <c r="W334" s="22">
        <v>1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1</v>
      </c>
      <c r="L335" s="22">
        <v>1</v>
      </c>
      <c r="M335" s="22">
        <v>1</v>
      </c>
      <c r="N335" s="22">
        <v>1</v>
      </c>
      <c r="O335" s="22">
        <v>1</v>
      </c>
      <c r="P335" s="22">
        <v>1</v>
      </c>
      <c r="Q335" s="22">
        <v>1</v>
      </c>
      <c r="R335" s="22">
        <v>1</v>
      </c>
      <c r="S335" s="22">
        <v>1</v>
      </c>
      <c r="T335" s="22">
        <v>1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5">C338+1</f>
        <v>2</v>
      </c>
      <c r="E338" s="55">
        <f t="shared" si="45"/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0.5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6">C351+1</f>
        <v>2</v>
      </c>
      <c r="E351" s="55">
        <f t="shared" si="46"/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 t="shared" si="46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1</v>
      </c>
      <c r="V352" s="22">
        <v>1</v>
      </c>
      <c r="W352" s="22">
        <v>1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1</v>
      </c>
      <c r="V353" s="22">
        <v>1</v>
      </c>
      <c r="W353" s="22">
        <v>1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1</v>
      </c>
      <c r="W354" s="22">
        <v>1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1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1</v>
      </c>
      <c r="W356" s="22">
        <v>1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1</v>
      </c>
      <c r="P357" s="22">
        <v>1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1</v>
      </c>
      <c r="W357" s="22">
        <v>1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1</v>
      </c>
      <c r="L358" s="22">
        <v>1</v>
      </c>
      <c r="M358" s="22">
        <v>1</v>
      </c>
      <c r="N358" s="22">
        <v>1</v>
      </c>
      <c r="O358" s="22">
        <v>1</v>
      </c>
      <c r="P358" s="22">
        <v>1</v>
      </c>
      <c r="Q358" s="22">
        <v>1</v>
      </c>
      <c r="R358" s="22">
        <v>1</v>
      </c>
      <c r="S358" s="22">
        <v>1</v>
      </c>
      <c r="T358" s="22">
        <v>1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8">C361+1</f>
        <v>2</v>
      </c>
      <c r="E361" s="55">
        <f t="shared" si="48"/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0.5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82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0.15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0.1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9">C381+1</f>
        <v>2</v>
      </c>
      <c r="E381" s="55">
        <f t="shared" si="49"/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 t="shared" si="49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1</v>
      </c>
      <c r="V382" s="22">
        <v>1</v>
      </c>
      <c r="W382" s="22">
        <v>1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1</v>
      </c>
      <c r="V383" s="22">
        <v>1</v>
      </c>
      <c r="W383" s="22">
        <v>1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1</v>
      </c>
      <c r="W384" s="22">
        <v>1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1</v>
      </c>
      <c r="W385" s="22">
        <v>1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1</v>
      </c>
      <c r="W386" s="22">
        <v>1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1</v>
      </c>
      <c r="L387" s="22">
        <v>1</v>
      </c>
      <c r="M387" s="22">
        <v>1</v>
      </c>
      <c r="N387" s="22">
        <v>1</v>
      </c>
      <c r="O387" s="22">
        <v>1</v>
      </c>
      <c r="P387" s="22">
        <v>1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1</v>
      </c>
      <c r="W387" s="22">
        <v>1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1</v>
      </c>
      <c r="L388" s="22">
        <v>1</v>
      </c>
      <c r="M388" s="22">
        <v>1</v>
      </c>
      <c r="N388" s="22">
        <v>1</v>
      </c>
      <c r="O388" s="22">
        <v>1</v>
      </c>
      <c r="P388" s="22">
        <v>1</v>
      </c>
      <c r="Q388" s="22">
        <v>1</v>
      </c>
      <c r="R388" s="22">
        <v>1</v>
      </c>
      <c r="S388" s="22">
        <v>1</v>
      </c>
      <c r="T388" s="22">
        <v>1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1">C391+1</f>
        <v>2</v>
      </c>
      <c r="E391" s="55">
        <f t="shared" si="51"/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0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 t="s">
        <v>111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0.5</v>
      </c>
      <c r="K395" s="22">
        <v>1</v>
      </c>
      <c r="L395" s="22">
        <v>1</v>
      </c>
      <c r="M395" s="22">
        <v>1</v>
      </c>
      <c r="N395" s="22">
        <v>0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2">C404+1</f>
        <v>2</v>
      </c>
      <c r="E404" s="55">
        <f t="shared" si="52"/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 t="shared" si="52"/>
        <v>24</v>
      </c>
      <c r="AA404" s="28"/>
    </row>
    <row r="405" spans="1:27" x14ac:dyDescent="0.25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1</v>
      </c>
      <c r="V405" s="22">
        <v>1</v>
      </c>
      <c r="W405" s="22">
        <v>1</v>
      </c>
      <c r="X405" s="22">
        <v>0</v>
      </c>
      <c r="Y405" s="22">
        <v>0</v>
      </c>
      <c r="Z405" s="22">
        <v>0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1</v>
      </c>
      <c r="V406" s="22">
        <v>1</v>
      </c>
      <c r="W406" s="22">
        <v>1</v>
      </c>
      <c r="X406" s="22">
        <v>0</v>
      </c>
      <c r="Y406" s="22">
        <v>0</v>
      </c>
      <c r="Z406" s="22">
        <v>0</v>
      </c>
      <c r="AA406" s="28"/>
    </row>
    <row r="407" spans="1:27" x14ac:dyDescent="0.25">
      <c r="A407" s="34"/>
      <c r="B407" s="27">
        <f t="shared" si="53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1</v>
      </c>
      <c r="W407" s="22">
        <v>1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f t="shared" si="53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1</v>
      </c>
      <c r="W408" s="22">
        <v>1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f t="shared" si="53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1</v>
      </c>
      <c r="W409" s="22">
        <v>1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f t="shared" si="53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1</v>
      </c>
      <c r="L410" s="22">
        <v>1</v>
      </c>
      <c r="M410" s="22">
        <v>1</v>
      </c>
      <c r="N410" s="22">
        <v>1</v>
      </c>
      <c r="O410" s="22">
        <v>1</v>
      </c>
      <c r="P410" s="22">
        <v>1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1</v>
      </c>
      <c r="W410" s="22">
        <v>1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f t="shared" si="53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1</v>
      </c>
      <c r="L411" s="22">
        <v>1</v>
      </c>
      <c r="M411" s="22">
        <v>1</v>
      </c>
      <c r="N411" s="22">
        <v>1</v>
      </c>
      <c r="O411" s="22">
        <v>1</v>
      </c>
      <c r="P411" s="22">
        <v>1</v>
      </c>
      <c r="Q411" s="22">
        <v>1</v>
      </c>
      <c r="R411" s="22">
        <v>1</v>
      </c>
      <c r="S411" s="22">
        <v>1</v>
      </c>
      <c r="T411" s="22">
        <v>1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4">C414+1</f>
        <v>2</v>
      </c>
      <c r="E414" s="55">
        <f t="shared" si="54"/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0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0.5</v>
      </c>
      <c r="K418" s="22">
        <v>1</v>
      </c>
      <c r="L418" s="22">
        <v>1</v>
      </c>
      <c r="M418" s="22">
        <v>1</v>
      </c>
      <c r="N418" s="22">
        <v>0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5">C427+1</f>
        <v>2</v>
      </c>
      <c r="E427" s="55">
        <f t="shared" si="55"/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 t="shared" si="55"/>
        <v>24</v>
      </c>
      <c r="AA427" s="28"/>
    </row>
    <row r="428" spans="1:27" x14ac:dyDescent="0.25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1</v>
      </c>
      <c r="V428" s="22">
        <v>1</v>
      </c>
      <c r="W428" s="22">
        <v>1</v>
      </c>
      <c r="X428" s="22">
        <v>0</v>
      </c>
      <c r="Y428" s="22">
        <v>0</v>
      </c>
      <c r="Z428" s="22">
        <v>0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1</v>
      </c>
      <c r="V429" s="22">
        <v>1</v>
      </c>
      <c r="W429" s="22">
        <v>1</v>
      </c>
      <c r="X429" s="22">
        <v>0</v>
      </c>
      <c r="Y429" s="22">
        <v>0</v>
      </c>
      <c r="Z429" s="22">
        <v>0</v>
      </c>
      <c r="AA429" s="28"/>
    </row>
    <row r="430" spans="1:27" x14ac:dyDescent="0.25">
      <c r="A430" s="34"/>
      <c r="B430" s="27">
        <f t="shared" si="56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1</v>
      </c>
      <c r="W430" s="22">
        <v>1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f t="shared" si="56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1</v>
      </c>
      <c r="W431" s="22">
        <v>1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f t="shared" si="56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1</v>
      </c>
      <c r="W432" s="22">
        <v>1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f t="shared" si="56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1</v>
      </c>
      <c r="L433" s="22">
        <v>1</v>
      </c>
      <c r="M433" s="22">
        <v>1</v>
      </c>
      <c r="N433" s="22">
        <v>1</v>
      </c>
      <c r="O433" s="22">
        <v>1</v>
      </c>
      <c r="P433" s="22">
        <v>1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1</v>
      </c>
      <c r="W433" s="22">
        <v>1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f t="shared" si="56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1</v>
      </c>
      <c r="L434" s="22">
        <v>1</v>
      </c>
      <c r="M434" s="22">
        <v>1</v>
      </c>
      <c r="N434" s="22">
        <v>1</v>
      </c>
      <c r="O434" s="22">
        <v>1</v>
      </c>
      <c r="P434" s="22">
        <v>1</v>
      </c>
      <c r="Q434" s="22">
        <v>1</v>
      </c>
      <c r="R434" s="22">
        <v>1</v>
      </c>
      <c r="S434" s="22">
        <v>1</v>
      </c>
      <c r="T434" s="22">
        <v>1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7">C437+1</f>
        <v>2</v>
      </c>
      <c r="E437" s="55">
        <f t="shared" si="57"/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0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0.5</v>
      </c>
      <c r="K441" s="22">
        <v>1</v>
      </c>
      <c r="L441" s="22">
        <v>1</v>
      </c>
      <c r="M441" s="22">
        <v>1</v>
      </c>
      <c r="N441" s="22">
        <v>0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5">
      <c r="A447" s="34"/>
      <c r="B447" s="47" t="s">
        <v>38</v>
      </c>
      <c r="C447" s="83" t="s">
        <v>109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0.05</v>
      </c>
      <c r="D448" s="84" t="s">
        <v>91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19</v>
      </c>
      <c r="C457" s="55">
        <v>1</v>
      </c>
      <c r="D457" s="55">
        <f t="shared" ref="D457:Z457" si="58">C457+1</f>
        <v>2</v>
      </c>
      <c r="E457" s="55">
        <f t="shared" si="58"/>
        <v>3</v>
      </c>
      <c r="F457" s="55">
        <f t="shared" si="58"/>
        <v>4</v>
      </c>
      <c r="G457" s="55">
        <f t="shared" si="58"/>
        <v>5</v>
      </c>
      <c r="H457" s="55">
        <f t="shared" si="58"/>
        <v>6</v>
      </c>
      <c r="I457" s="55">
        <f t="shared" si="58"/>
        <v>7</v>
      </c>
      <c r="J457" s="55">
        <f t="shared" si="58"/>
        <v>8</v>
      </c>
      <c r="K457" s="55">
        <f t="shared" si="58"/>
        <v>9</v>
      </c>
      <c r="L457" s="55">
        <f t="shared" si="58"/>
        <v>10</v>
      </c>
      <c r="M457" s="55">
        <f t="shared" si="58"/>
        <v>11</v>
      </c>
      <c r="N457" s="55">
        <f t="shared" si="58"/>
        <v>12</v>
      </c>
      <c r="O457" s="55">
        <f t="shared" si="58"/>
        <v>13</v>
      </c>
      <c r="P457" s="55">
        <f t="shared" si="58"/>
        <v>14</v>
      </c>
      <c r="Q457" s="55">
        <f t="shared" si="58"/>
        <v>15</v>
      </c>
      <c r="R457" s="55">
        <f t="shared" si="58"/>
        <v>16</v>
      </c>
      <c r="S457" s="55">
        <f t="shared" si="58"/>
        <v>17</v>
      </c>
      <c r="T457" s="55">
        <f t="shared" si="58"/>
        <v>18</v>
      </c>
      <c r="U457" s="55">
        <f t="shared" si="58"/>
        <v>19</v>
      </c>
      <c r="V457" s="55">
        <f t="shared" si="58"/>
        <v>20</v>
      </c>
      <c r="W457" s="55">
        <f t="shared" si="58"/>
        <v>21</v>
      </c>
      <c r="X457" s="55">
        <f t="shared" si="58"/>
        <v>22</v>
      </c>
      <c r="Y457" s="55">
        <f t="shared" si="58"/>
        <v>23</v>
      </c>
      <c r="Z457" s="55">
        <f t="shared" si="58"/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1</v>
      </c>
      <c r="L458" s="22">
        <v>1</v>
      </c>
      <c r="M458" s="22">
        <v>1</v>
      </c>
      <c r="N458" s="22">
        <v>1</v>
      </c>
      <c r="O458" s="22">
        <v>1</v>
      </c>
      <c r="P458" s="22">
        <v>1</v>
      </c>
      <c r="Q458" s="22">
        <v>1</v>
      </c>
      <c r="R458" s="22">
        <v>1</v>
      </c>
      <c r="S458" s="22">
        <v>1</v>
      </c>
      <c r="T458" s="22">
        <v>1</v>
      </c>
      <c r="U458" s="22">
        <v>1</v>
      </c>
      <c r="V458" s="22">
        <v>1</v>
      </c>
      <c r="W458" s="22">
        <v>1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9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1</v>
      </c>
      <c r="L459" s="22">
        <v>1</v>
      </c>
      <c r="M459" s="22">
        <v>1</v>
      </c>
      <c r="N459" s="22">
        <v>1</v>
      </c>
      <c r="O459" s="22">
        <v>1</v>
      </c>
      <c r="P459" s="22">
        <v>1</v>
      </c>
      <c r="Q459" s="22">
        <v>1</v>
      </c>
      <c r="R459" s="22">
        <v>1</v>
      </c>
      <c r="S459" s="22">
        <v>1</v>
      </c>
      <c r="T459" s="22">
        <v>1</v>
      </c>
      <c r="U459" s="22">
        <v>1</v>
      </c>
      <c r="V459" s="22">
        <v>1</v>
      </c>
      <c r="W459" s="22">
        <v>1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9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1</v>
      </c>
      <c r="L460" s="22">
        <v>1</v>
      </c>
      <c r="M460" s="22">
        <v>1</v>
      </c>
      <c r="N460" s="22">
        <v>1</v>
      </c>
      <c r="O460" s="22">
        <v>1</v>
      </c>
      <c r="P460" s="22">
        <v>1</v>
      </c>
      <c r="Q460" s="22">
        <v>1</v>
      </c>
      <c r="R460" s="22">
        <v>1</v>
      </c>
      <c r="S460" s="22">
        <v>1</v>
      </c>
      <c r="T460" s="22">
        <v>1</v>
      </c>
      <c r="U460" s="22">
        <v>1</v>
      </c>
      <c r="V460" s="22">
        <v>1</v>
      </c>
      <c r="W460" s="22">
        <v>1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9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1</v>
      </c>
      <c r="L461" s="22">
        <v>1</v>
      </c>
      <c r="M461" s="22">
        <v>1</v>
      </c>
      <c r="N461" s="22">
        <v>1</v>
      </c>
      <c r="O461" s="22">
        <v>1</v>
      </c>
      <c r="P461" s="22">
        <v>1</v>
      </c>
      <c r="Q461" s="22">
        <v>1</v>
      </c>
      <c r="R461" s="22">
        <v>1</v>
      </c>
      <c r="S461" s="22">
        <v>1</v>
      </c>
      <c r="T461" s="22">
        <v>1</v>
      </c>
      <c r="U461" s="22">
        <v>1</v>
      </c>
      <c r="V461" s="22">
        <v>1</v>
      </c>
      <c r="W461" s="22">
        <v>1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9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1</v>
      </c>
      <c r="L462" s="22">
        <v>1</v>
      </c>
      <c r="M462" s="22">
        <v>1</v>
      </c>
      <c r="N462" s="22">
        <v>1</v>
      </c>
      <c r="O462" s="22">
        <v>1</v>
      </c>
      <c r="P462" s="22">
        <v>1</v>
      </c>
      <c r="Q462" s="22">
        <v>1</v>
      </c>
      <c r="R462" s="22">
        <v>1</v>
      </c>
      <c r="S462" s="22">
        <v>1</v>
      </c>
      <c r="T462" s="22">
        <v>1</v>
      </c>
      <c r="U462" s="22">
        <v>1</v>
      </c>
      <c r="V462" s="22">
        <v>1</v>
      </c>
      <c r="W462" s="22">
        <v>1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9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1</v>
      </c>
      <c r="L463" s="22">
        <v>1</v>
      </c>
      <c r="M463" s="22">
        <v>1</v>
      </c>
      <c r="N463" s="22">
        <v>1</v>
      </c>
      <c r="O463" s="22">
        <v>1</v>
      </c>
      <c r="P463" s="22">
        <v>1</v>
      </c>
      <c r="Q463" s="22">
        <v>1</v>
      </c>
      <c r="R463" s="22">
        <v>1</v>
      </c>
      <c r="S463" s="22">
        <v>1</v>
      </c>
      <c r="T463" s="22">
        <v>1</v>
      </c>
      <c r="U463" s="22">
        <v>1</v>
      </c>
      <c r="V463" s="22">
        <v>1</v>
      </c>
      <c r="W463" s="22">
        <v>1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9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1</v>
      </c>
      <c r="L464" s="22">
        <v>1</v>
      </c>
      <c r="M464" s="22">
        <v>1</v>
      </c>
      <c r="N464" s="22">
        <v>1</v>
      </c>
      <c r="O464" s="22">
        <v>1</v>
      </c>
      <c r="P464" s="22">
        <v>1</v>
      </c>
      <c r="Q464" s="22">
        <v>1</v>
      </c>
      <c r="R464" s="22">
        <v>1</v>
      </c>
      <c r="S464" s="22">
        <v>1</v>
      </c>
      <c r="T464" s="22">
        <v>1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 t="shared" ref="D467:N467" si="60">C467+1</f>
        <v>2</v>
      </c>
      <c r="E467" s="55">
        <f t="shared" si="60"/>
        <v>3</v>
      </c>
      <c r="F467" s="55">
        <f t="shared" si="60"/>
        <v>4</v>
      </c>
      <c r="G467" s="55">
        <f t="shared" si="60"/>
        <v>5</v>
      </c>
      <c r="H467" s="55">
        <f t="shared" si="60"/>
        <v>6</v>
      </c>
      <c r="I467" s="55">
        <f t="shared" si="60"/>
        <v>7</v>
      </c>
      <c r="J467" s="55">
        <f t="shared" si="60"/>
        <v>8</v>
      </c>
      <c r="K467" s="55">
        <f t="shared" si="60"/>
        <v>9</v>
      </c>
      <c r="L467" s="55">
        <f t="shared" si="60"/>
        <v>10</v>
      </c>
      <c r="M467" s="55">
        <f t="shared" si="60"/>
        <v>11</v>
      </c>
      <c r="N467" s="55">
        <f t="shared" si="60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0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1</v>
      </c>
      <c r="J468" s="22">
        <v>1</v>
      </c>
      <c r="K468" s="22">
        <v>1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1</v>
      </c>
      <c r="E469" s="22">
        <v>1</v>
      </c>
      <c r="F469" s="22">
        <v>1</v>
      </c>
      <c r="G469" s="22">
        <v>1</v>
      </c>
      <c r="H469" s="22">
        <v>1</v>
      </c>
      <c r="I469" s="22">
        <v>1</v>
      </c>
      <c r="J469" s="22">
        <v>1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0.5</v>
      </c>
      <c r="K471" s="22">
        <v>1</v>
      </c>
      <c r="L471" s="22">
        <v>1</v>
      </c>
      <c r="M471" s="22">
        <v>1</v>
      </c>
      <c r="N471" s="22">
        <v>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1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 V / heure &gt;</v>
      </c>
      <c r="C480" s="55">
        <v>1</v>
      </c>
      <c r="D480" s="55">
        <f t="shared" ref="D480:Z480" si="61">C480+1</f>
        <v>2</v>
      </c>
      <c r="E480" s="55">
        <f t="shared" si="61"/>
        <v>3</v>
      </c>
      <c r="F480" s="55">
        <f t="shared" si="61"/>
        <v>4</v>
      </c>
      <c r="G480" s="55">
        <f t="shared" si="61"/>
        <v>5</v>
      </c>
      <c r="H480" s="55">
        <f t="shared" si="61"/>
        <v>6</v>
      </c>
      <c r="I480" s="55">
        <f t="shared" si="61"/>
        <v>7</v>
      </c>
      <c r="J480" s="55">
        <f t="shared" si="61"/>
        <v>8</v>
      </c>
      <c r="K480" s="55">
        <f t="shared" si="61"/>
        <v>9</v>
      </c>
      <c r="L480" s="55">
        <f t="shared" si="61"/>
        <v>10</v>
      </c>
      <c r="M480" s="55">
        <f t="shared" si="61"/>
        <v>11</v>
      </c>
      <c r="N480" s="55">
        <f t="shared" si="61"/>
        <v>12</v>
      </c>
      <c r="O480" s="55">
        <f t="shared" si="61"/>
        <v>13</v>
      </c>
      <c r="P480" s="55">
        <f t="shared" si="61"/>
        <v>14</v>
      </c>
      <c r="Q480" s="55">
        <f t="shared" si="61"/>
        <v>15</v>
      </c>
      <c r="R480" s="55">
        <f t="shared" si="61"/>
        <v>16</v>
      </c>
      <c r="S480" s="55">
        <f t="shared" si="61"/>
        <v>17</v>
      </c>
      <c r="T480" s="55">
        <f t="shared" si="61"/>
        <v>18</v>
      </c>
      <c r="U480" s="55">
        <f t="shared" si="61"/>
        <v>19</v>
      </c>
      <c r="V480" s="55">
        <f t="shared" si="61"/>
        <v>20</v>
      </c>
      <c r="W480" s="55">
        <f t="shared" si="61"/>
        <v>21</v>
      </c>
      <c r="X480" s="55">
        <f t="shared" si="61"/>
        <v>22</v>
      </c>
      <c r="Y480" s="55">
        <f t="shared" si="61"/>
        <v>23</v>
      </c>
      <c r="Z480" s="55">
        <f t="shared" si="61"/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1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1</v>
      </c>
      <c r="V481" s="22">
        <v>1</v>
      </c>
      <c r="W481" s="22">
        <v>1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2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1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1</v>
      </c>
      <c r="V482" s="22">
        <v>1</v>
      </c>
      <c r="W482" s="22">
        <v>1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2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1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1</v>
      </c>
      <c r="V483" s="22">
        <v>1</v>
      </c>
      <c r="W483" s="22">
        <v>1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2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1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1</v>
      </c>
      <c r="V484" s="22">
        <v>1</v>
      </c>
      <c r="W484" s="22">
        <v>1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2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1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1</v>
      </c>
      <c r="V485" s="22">
        <v>1</v>
      </c>
      <c r="W485" s="22">
        <v>1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2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1</v>
      </c>
      <c r="L486" s="22">
        <v>1</v>
      </c>
      <c r="M486" s="22">
        <v>1</v>
      </c>
      <c r="N486" s="22">
        <v>1</v>
      </c>
      <c r="O486" s="22">
        <v>1</v>
      </c>
      <c r="P486" s="22">
        <v>1</v>
      </c>
      <c r="Q486" s="22">
        <v>1</v>
      </c>
      <c r="R486" s="22">
        <v>1</v>
      </c>
      <c r="S486" s="22">
        <v>1</v>
      </c>
      <c r="T486" s="22">
        <v>1</v>
      </c>
      <c r="U486" s="22">
        <v>1</v>
      </c>
      <c r="V486" s="22">
        <v>1</v>
      </c>
      <c r="W486" s="22">
        <v>1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2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1</v>
      </c>
      <c r="L487" s="22">
        <v>1</v>
      </c>
      <c r="M487" s="22">
        <v>1</v>
      </c>
      <c r="N487" s="22">
        <v>1</v>
      </c>
      <c r="O487" s="22">
        <v>1</v>
      </c>
      <c r="P487" s="22">
        <v>1</v>
      </c>
      <c r="Q487" s="22">
        <v>1</v>
      </c>
      <c r="R487" s="22">
        <v>1</v>
      </c>
      <c r="S487" s="22">
        <v>1</v>
      </c>
      <c r="T487" s="22">
        <v>1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 t="shared" ref="D490:N490" si="63">C490+1</f>
        <v>2</v>
      </c>
      <c r="E490" s="55">
        <f t="shared" si="63"/>
        <v>3</v>
      </c>
      <c r="F490" s="55">
        <f t="shared" si="63"/>
        <v>4</v>
      </c>
      <c r="G490" s="55">
        <f t="shared" si="63"/>
        <v>5</v>
      </c>
      <c r="H490" s="55">
        <f t="shared" si="63"/>
        <v>6</v>
      </c>
      <c r="I490" s="55">
        <f t="shared" si="63"/>
        <v>7</v>
      </c>
      <c r="J490" s="55">
        <f t="shared" si="63"/>
        <v>8</v>
      </c>
      <c r="K490" s="55">
        <f t="shared" si="63"/>
        <v>9</v>
      </c>
      <c r="L490" s="55">
        <f t="shared" si="63"/>
        <v>10</v>
      </c>
      <c r="M490" s="55">
        <f t="shared" si="63"/>
        <v>11</v>
      </c>
      <c r="N490" s="55">
        <f t="shared" si="63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0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1</v>
      </c>
      <c r="J491" s="22">
        <v>1</v>
      </c>
      <c r="K491" s="22">
        <v>1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1</v>
      </c>
      <c r="J492" s="22">
        <v>1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0.5</v>
      </c>
      <c r="K494" s="22">
        <v>1</v>
      </c>
      <c r="L494" s="22">
        <v>1</v>
      </c>
      <c r="M494" s="22">
        <v>1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1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 V / heure &gt;</v>
      </c>
      <c r="C503" s="55">
        <v>1</v>
      </c>
      <c r="D503" s="55">
        <f t="shared" ref="D503:Z503" si="64">C503+1</f>
        <v>2</v>
      </c>
      <c r="E503" s="55">
        <f t="shared" si="64"/>
        <v>3</v>
      </c>
      <c r="F503" s="55">
        <f t="shared" si="64"/>
        <v>4</v>
      </c>
      <c r="G503" s="55">
        <f t="shared" si="64"/>
        <v>5</v>
      </c>
      <c r="H503" s="55">
        <f t="shared" si="64"/>
        <v>6</v>
      </c>
      <c r="I503" s="55">
        <f t="shared" si="64"/>
        <v>7</v>
      </c>
      <c r="J503" s="55">
        <f t="shared" si="64"/>
        <v>8</v>
      </c>
      <c r="K503" s="55">
        <f t="shared" si="64"/>
        <v>9</v>
      </c>
      <c r="L503" s="55">
        <f t="shared" si="64"/>
        <v>10</v>
      </c>
      <c r="M503" s="55">
        <f t="shared" si="64"/>
        <v>11</v>
      </c>
      <c r="N503" s="55">
        <f t="shared" si="64"/>
        <v>12</v>
      </c>
      <c r="O503" s="55">
        <f t="shared" si="64"/>
        <v>13</v>
      </c>
      <c r="P503" s="55">
        <f t="shared" si="64"/>
        <v>14</v>
      </c>
      <c r="Q503" s="55">
        <f t="shared" si="64"/>
        <v>15</v>
      </c>
      <c r="R503" s="55">
        <f t="shared" si="64"/>
        <v>16</v>
      </c>
      <c r="S503" s="55">
        <f t="shared" si="64"/>
        <v>17</v>
      </c>
      <c r="T503" s="55">
        <f t="shared" si="64"/>
        <v>18</v>
      </c>
      <c r="U503" s="55">
        <f t="shared" si="64"/>
        <v>19</v>
      </c>
      <c r="V503" s="55">
        <f t="shared" si="64"/>
        <v>20</v>
      </c>
      <c r="W503" s="55">
        <f t="shared" si="64"/>
        <v>21</v>
      </c>
      <c r="X503" s="55">
        <f t="shared" si="64"/>
        <v>22</v>
      </c>
      <c r="Y503" s="55">
        <f t="shared" si="64"/>
        <v>23</v>
      </c>
      <c r="Z503" s="55">
        <f t="shared" si="64"/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1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1</v>
      </c>
      <c r="V504" s="22">
        <v>1</v>
      </c>
      <c r="W504" s="22">
        <v>1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5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1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1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5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1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1</v>
      </c>
      <c r="V506" s="22">
        <v>1</v>
      </c>
      <c r="W506" s="22">
        <v>1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5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1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1</v>
      </c>
      <c r="V507" s="22">
        <v>1</v>
      </c>
      <c r="W507" s="22">
        <v>1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5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1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1</v>
      </c>
      <c r="V508" s="22">
        <v>1</v>
      </c>
      <c r="W508" s="22">
        <v>1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5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1</v>
      </c>
      <c r="L509" s="22">
        <v>1</v>
      </c>
      <c r="M509" s="22">
        <v>1</v>
      </c>
      <c r="N509" s="22">
        <v>1</v>
      </c>
      <c r="O509" s="22">
        <v>1</v>
      </c>
      <c r="P509" s="22">
        <v>1</v>
      </c>
      <c r="Q509" s="22">
        <v>1</v>
      </c>
      <c r="R509" s="22">
        <v>1</v>
      </c>
      <c r="S509" s="22">
        <v>1</v>
      </c>
      <c r="T509" s="22">
        <v>1</v>
      </c>
      <c r="U509" s="22">
        <v>1</v>
      </c>
      <c r="V509" s="22">
        <v>1</v>
      </c>
      <c r="W509" s="22">
        <v>1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5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1</v>
      </c>
      <c r="L510" s="22">
        <v>1</v>
      </c>
      <c r="M510" s="22">
        <v>1</v>
      </c>
      <c r="N510" s="22">
        <v>1</v>
      </c>
      <c r="O510" s="22">
        <v>1</v>
      </c>
      <c r="P510" s="22">
        <v>1</v>
      </c>
      <c r="Q510" s="22">
        <v>1</v>
      </c>
      <c r="R510" s="22">
        <v>1</v>
      </c>
      <c r="S510" s="22">
        <v>1</v>
      </c>
      <c r="T510" s="22">
        <v>1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 t="shared" ref="D513:N513" si="66">C513+1</f>
        <v>2</v>
      </c>
      <c r="E513" s="55">
        <f t="shared" si="66"/>
        <v>3</v>
      </c>
      <c r="F513" s="55">
        <f t="shared" si="66"/>
        <v>4</v>
      </c>
      <c r="G513" s="55">
        <f t="shared" si="66"/>
        <v>5</v>
      </c>
      <c r="H513" s="55">
        <f t="shared" si="66"/>
        <v>6</v>
      </c>
      <c r="I513" s="55">
        <f t="shared" si="66"/>
        <v>7</v>
      </c>
      <c r="J513" s="55">
        <f t="shared" si="66"/>
        <v>8</v>
      </c>
      <c r="K513" s="55">
        <f t="shared" si="66"/>
        <v>9</v>
      </c>
      <c r="L513" s="55">
        <f t="shared" si="66"/>
        <v>10</v>
      </c>
      <c r="M513" s="55">
        <f t="shared" si="66"/>
        <v>11</v>
      </c>
      <c r="N513" s="55">
        <f t="shared" si="66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0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1</v>
      </c>
      <c r="J514" s="22">
        <v>1</v>
      </c>
      <c r="K514" s="22">
        <v>1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1</v>
      </c>
      <c r="E515" s="22">
        <v>1</v>
      </c>
      <c r="F515" s="22">
        <v>1</v>
      </c>
      <c r="G515" s="22">
        <v>1</v>
      </c>
      <c r="H515" s="22">
        <v>1</v>
      </c>
      <c r="I515" s="22">
        <v>1</v>
      </c>
      <c r="J515" s="22">
        <v>1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0.5</v>
      </c>
      <c r="K517" s="22">
        <v>1</v>
      </c>
      <c r="L517" s="22">
        <v>1</v>
      </c>
      <c r="M517" s="22">
        <v>1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1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</sheetData>
  <mergeCells count="161">
    <mergeCell ref="D477:E477"/>
    <mergeCell ref="G477:M477"/>
    <mergeCell ref="D378:E378"/>
    <mergeCell ref="G378:Q378"/>
    <mergeCell ref="D400:E400"/>
    <mergeCell ref="G400:M400"/>
    <mergeCell ref="D401:E401"/>
    <mergeCell ref="G401:M401"/>
    <mergeCell ref="G452:Q452"/>
    <mergeCell ref="D453:E453"/>
    <mergeCell ref="G453:Q453"/>
    <mergeCell ref="B398:Y398"/>
    <mergeCell ref="C403:Z403"/>
    <mergeCell ref="C413:N413"/>
    <mergeCell ref="B421:Z421"/>
    <mergeCell ref="C426:Z426"/>
    <mergeCell ref="C436:N436"/>
    <mergeCell ref="D423:E423"/>
    <mergeCell ref="F423:L423"/>
    <mergeCell ref="D424:E424"/>
    <mergeCell ref="C274:Z274"/>
    <mergeCell ref="C284:N284"/>
    <mergeCell ref="D271:E271"/>
    <mergeCell ref="F271:L271"/>
    <mergeCell ref="D272:E272"/>
    <mergeCell ref="D454:E454"/>
    <mergeCell ref="G454:Q454"/>
    <mergeCell ref="D476:E476"/>
    <mergeCell ref="G476:M476"/>
    <mergeCell ref="F424:L424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C350:Z350"/>
    <mergeCell ref="C360:N360"/>
    <mergeCell ref="B369:Z369"/>
    <mergeCell ref="D348:E348"/>
    <mergeCell ref="D150:E150"/>
    <mergeCell ref="G150:Q150"/>
    <mergeCell ref="D172:E172"/>
    <mergeCell ref="G172:M172"/>
    <mergeCell ref="D173:E173"/>
    <mergeCell ref="G173:M173"/>
    <mergeCell ref="D119:F119"/>
    <mergeCell ref="B5:C5"/>
    <mergeCell ref="D5:P5"/>
    <mergeCell ref="B6:C6"/>
    <mergeCell ref="B7:C7"/>
    <mergeCell ref="B8:C8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C101:Z101"/>
    <mergeCell ref="C111:N111"/>
    <mergeCell ref="C512:N512"/>
    <mergeCell ref="D296:V296"/>
    <mergeCell ref="D297:V297"/>
    <mergeCell ref="D300:E300"/>
    <mergeCell ref="G300:Q300"/>
    <mergeCell ref="D301:E301"/>
    <mergeCell ref="G301:Q301"/>
    <mergeCell ref="C466:N466"/>
    <mergeCell ref="B474:Y474"/>
    <mergeCell ref="C479:Z479"/>
    <mergeCell ref="C489:N489"/>
    <mergeCell ref="B497:Z497"/>
    <mergeCell ref="C502:Z502"/>
    <mergeCell ref="D499:E499"/>
    <mergeCell ref="F499:L499"/>
    <mergeCell ref="D500:E500"/>
    <mergeCell ref="F500:L500"/>
    <mergeCell ref="B445:Z445"/>
    <mergeCell ref="C447:F447"/>
    <mergeCell ref="D448:V448"/>
    <mergeCell ref="D449:V449"/>
    <mergeCell ref="B450:Z450"/>
    <mergeCell ref="C456:Z456"/>
    <mergeCell ref="D452:E452"/>
    <mergeCell ref="F348:L348"/>
    <mergeCell ref="B293:Z293"/>
    <mergeCell ref="C295:F295"/>
    <mergeCell ref="B298:Z298"/>
    <mergeCell ref="C304:Z304"/>
    <mergeCell ref="C314:N314"/>
    <mergeCell ref="B322:Y322"/>
    <mergeCell ref="D302:E302"/>
    <mergeCell ref="G302:Q302"/>
    <mergeCell ref="D324:E324"/>
    <mergeCell ref="G324:M324"/>
    <mergeCell ref="D325:E325"/>
    <mergeCell ref="G325:M325"/>
    <mergeCell ref="D347:E347"/>
    <mergeCell ref="F347:L347"/>
    <mergeCell ref="C327:Z327"/>
    <mergeCell ref="C337:N337"/>
    <mergeCell ref="B345:Z345"/>
    <mergeCell ref="F272:L272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249:E249"/>
    <mergeCell ref="G249:M249"/>
    <mergeCell ref="B246:Y246"/>
    <mergeCell ref="C251:Z251"/>
    <mergeCell ref="C261:N261"/>
    <mergeCell ref="B269:Z269"/>
    <mergeCell ref="C175:Z175"/>
    <mergeCell ref="C185:N185"/>
    <mergeCell ref="B193:Z193"/>
    <mergeCell ref="C198:Z198"/>
    <mergeCell ref="C208:N208"/>
    <mergeCell ref="B217:Z217"/>
    <mergeCell ref="D195:E195"/>
    <mergeCell ref="F195:L195"/>
    <mergeCell ref="D196:E196"/>
    <mergeCell ref="F196:L196"/>
    <mergeCell ref="C143:F143"/>
    <mergeCell ref="G119:T119"/>
    <mergeCell ref="D120:F120"/>
    <mergeCell ref="G120:T120"/>
    <mergeCell ref="C39:N39"/>
    <mergeCell ref="C57:N57"/>
    <mergeCell ref="C65:Z65"/>
    <mergeCell ref="C75:N75"/>
    <mergeCell ref="C83:Z83"/>
    <mergeCell ref="C93:N93"/>
    <mergeCell ref="C47:Z47"/>
    <mergeCell ref="A1:AA1"/>
    <mergeCell ref="B3:Z3"/>
    <mergeCell ref="C11:Z11"/>
    <mergeCell ref="C21:N21"/>
    <mergeCell ref="C29:Z29"/>
    <mergeCell ref="B9:C9"/>
    <mergeCell ref="C122:Z122"/>
    <mergeCell ref="C132:N132"/>
    <mergeCell ref="B141:Z14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06"/>
  <sheetViews>
    <sheetView zoomScale="130" zoomScaleNormal="130" workbookViewId="0">
      <selection activeCell="C29" sqref="C29:Z29"/>
    </sheetView>
  </sheetViews>
  <sheetFormatPr baseColWidth="10" defaultColWidth="11.42578125" defaultRowHeight="12.75" x14ac:dyDescent="0.2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  <col min="28" max="29" width="2.85546875" style="1" customWidth="1"/>
    <col min="30" max="16384" width="11.42578125" style="1"/>
  </cols>
  <sheetData>
    <row r="1" spans="1:27" ht="17.25" customHeight="1" thickBot="1" x14ac:dyDescent="0.3">
      <c r="A1" s="90" t="s">
        <v>122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">
      <c r="A5" s="17"/>
      <c r="B5" s="99" t="s">
        <v>10</v>
      </c>
      <c r="C5" s="99"/>
      <c r="D5" s="101" t="s">
        <v>166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ht="6" customHeight="1" x14ac:dyDescent="0.2">
      <c r="A10" s="17"/>
      <c r="AA10" s="19"/>
    </row>
    <row r="11" spans="1:27" x14ac:dyDescent="0.2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0.2</v>
      </c>
      <c r="K13" s="10">
        <v>0.5</v>
      </c>
      <c r="L13" s="10">
        <v>0.4</v>
      </c>
      <c r="M13" s="10">
        <v>0.2</v>
      </c>
      <c r="N13" s="10">
        <v>0.2</v>
      </c>
      <c r="O13" s="10">
        <v>0.5</v>
      </c>
      <c r="P13" s="10">
        <v>0.4</v>
      </c>
      <c r="Q13" s="10">
        <v>0.2</v>
      </c>
      <c r="R13" s="10">
        <v>0.2</v>
      </c>
      <c r="S13" s="10">
        <v>0.2</v>
      </c>
      <c r="T13" s="10">
        <v>0.3</v>
      </c>
      <c r="U13" s="10">
        <v>0.1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0.2</v>
      </c>
      <c r="K14" s="10">
        <v>0.5</v>
      </c>
      <c r="L14" s="10">
        <v>0.4</v>
      </c>
      <c r="M14" s="10">
        <v>0.2</v>
      </c>
      <c r="N14" s="10">
        <v>0.2</v>
      </c>
      <c r="O14" s="10">
        <v>0.5</v>
      </c>
      <c r="P14" s="10">
        <v>0.4</v>
      </c>
      <c r="Q14" s="10">
        <v>0.2</v>
      </c>
      <c r="R14" s="10">
        <v>0.2</v>
      </c>
      <c r="S14" s="10">
        <v>0.2</v>
      </c>
      <c r="T14" s="10">
        <v>0.3</v>
      </c>
      <c r="U14" s="10">
        <v>0.1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0.2</v>
      </c>
      <c r="K15" s="10">
        <v>0.5</v>
      </c>
      <c r="L15" s="10">
        <v>0.4</v>
      </c>
      <c r="M15" s="10">
        <v>0.2</v>
      </c>
      <c r="N15" s="10">
        <v>0.2</v>
      </c>
      <c r="O15" s="10">
        <v>0.5</v>
      </c>
      <c r="P15" s="10">
        <v>0.4</v>
      </c>
      <c r="Q15" s="10">
        <v>0.2</v>
      </c>
      <c r="R15" s="10">
        <v>0.2</v>
      </c>
      <c r="S15" s="10">
        <v>0.2</v>
      </c>
      <c r="T15" s="10">
        <v>0.3</v>
      </c>
      <c r="U15" s="10">
        <v>0.1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0.2</v>
      </c>
      <c r="K16" s="10">
        <v>0.5</v>
      </c>
      <c r="L16" s="10">
        <v>0.4</v>
      </c>
      <c r="M16" s="10">
        <v>0.2</v>
      </c>
      <c r="N16" s="10">
        <v>0.2</v>
      </c>
      <c r="O16" s="10">
        <v>0.5</v>
      </c>
      <c r="P16" s="10">
        <v>0.4</v>
      </c>
      <c r="Q16" s="10">
        <v>0.2</v>
      </c>
      <c r="R16" s="10">
        <v>0.2</v>
      </c>
      <c r="S16" s="10">
        <v>0.2</v>
      </c>
      <c r="T16" s="10">
        <v>0.3</v>
      </c>
      <c r="U16" s="10">
        <v>0.1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9" x14ac:dyDescent="0.2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0.2</v>
      </c>
      <c r="K17" s="10">
        <v>0.5</v>
      </c>
      <c r="L17" s="10">
        <v>0.4</v>
      </c>
      <c r="M17" s="10">
        <v>0.2</v>
      </c>
      <c r="N17" s="10">
        <v>0.2</v>
      </c>
      <c r="O17" s="10">
        <v>0.5</v>
      </c>
      <c r="P17" s="10">
        <v>0.4</v>
      </c>
      <c r="Q17" s="10">
        <v>0.2</v>
      </c>
      <c r="R17" s="10">
        <v>0.2</v>
      </c>
      <c r="S17" s="10">
        <v>0.2</v>
      </c>
      <c r="T17" s="10">
        <v>0.3</v>
      </c>
      <c r="U17" s="10">
        <v>0.1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9" x14ac:dyDescent="0.2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9" x14ac:dyDescent="0.2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9" ht="9.75" customHeight="1" x14ac:dyDescent="0.2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9" x14ac:dyDescent="0.2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9" x14ac:dyDescent="0.2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9" x14ac:dyDescent="0.2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0.5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9" x14ac:dyDescent="0.2">
      <c r="A24" s="17"/>
      <c r="B24" s="27">
        <v>2</v>
      </c>
      <c r="C24" s="30">
        <v>1</v>
      </c>
      <c r="D24" s="48">
        <v>1</v>
      </c>
      <c r="E24" s="48">
        <v>1</v>
      </c>
      <c r="F24" s="48">
        <v>0.5</v>
      </c>
      <c r="G24" s="48">
        <v>1</v>
      </c>
      <c r="H24" s="48">
        <v>1</v>
      </c>
      <c r="I24" s="48">
        <v>1</v>
      </c>
      <c r="J24" s="48">
        <v>0.5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9" x14ac:dyDescent="0.2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9" x14ac:dyDescent="0.2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0.5</v>
      </c>
      <c r="K26" s="48">
        <v>1</v>
      </c>
      <c r="L26" s="48">
        <v>1</v>
      </c>
      <c r="M26" s="48">
        <v>1</v>
      </c>
      <c r="N26" s="48">
        <v>0.5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9" x14ac:dyDescent="0.2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  <c r="AC27" s="2"/>
    </row>
    <row r="28" spans="1:29" x14ac:dyDescent="0.2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9" x14ac:dyDescent="0.2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  <c r="AC29" s="3"/>
    </row>
    <row r="30" spans="1:29" x14ac:dyDescent="0.2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  <c r="AC30" s="3"/>
    </row>
    <row r="31" spans="1:29" x14ac:dyDescent="0.2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  <c r="AC31" s="3"/>
    </row>
    <row r="32" spans="1:29" x14ac:dyDescent="0.2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  <c r="AC32" s="3"/>
    </row>
    <row r="33" spans="1:29" x14ac:dyDescent="0.2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  <c r="AC33" s="3"/>
    </row>
    <row r="34" spans="1:29" x14ac:dyDescent="0.2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  <c r="AC34" s="3"/>
    </row>
    <row r="35" spans="1:29" x14ac:dyDescent="0.2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  <c r="AC35" s="3"/>
    </row>
    <row r="36" spans="1:29" x14ac:dyDescent="0.2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  <c r="AC36" s="3"/>
    </row>
    <row r="37" spans="1:29" x14ac:dyDescent="0.2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  <c r="AC37" s="3"/>
    </row>
    <row r="38" spans="1:29" x14ac:dyDescent="0.2">
      <c r="A38" s="17"/>
      <c r="AA38" s="19"/>
      <c r="AC38" s="3"/>
    </row>
    <row r="39" spans="1:29" x14ac:dyDescent="0.2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  <c r="AC39" s="3"/>
    </row>
    <row r="40" spans="1:29" x14ac:dyDescent="0.2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  <c r="AC40" s="3"/>
    </row>
    <row r="41" spans="1:29" x14ac:dyDescent="0.2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  <c r="AC41" s="3"/>
    </row>
    <row r="42" spans="1:29" x14ac:dyDescent="0.2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  <c r="AC42" s="3"/>
    </row>
    <row r="43" spans="1:29" x14ac:dyDescent="0.2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  <c r="AC43" s="3"/>
    </row>
    <row r="44" spans="1:29" x14ac:dyDescent="0.2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  <c r="AC44" s="3"/>
    </row>
    <row r="45" spans="1:29" x14ac:dyDescent="0.2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  <c r="AC45" s="3"/>
    </row>
    <row r="46" spans="1:29" x14ac:dyDescent="0.2">
      <c r="A46" s="17"/>
      <c r="AA46" s="19"/>
      <c r="AC46" s="3"/>
    </row>
    <row r="47" spans="1:29" ht="9" customHeight="1" x14ac:dyDescent="0.2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  <c r="AC47" s="3"/>
    </row>
    <row r="48" spans="1:29" x14ac:dyDescent="0.2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>W48+1</f>
        <v>22</v>
      </c>
      <c r="Y48" s="27">
        <f t="shared" si="6"/>
        <v>23</v>
      </c>
      <c r="Z48" s="27">
        <f>Y48+1</f>
        <v>24</v>
      </c>
      <c r="AA48" s="19"/>
      <c r="AC48" s="3"/>
    </row>
    <row r="49" spans="1:29" x14ac:dyDescent="0.2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-1</v>
      </c>
      <c r="J49" s="22">
        <v>-1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  <c r="AC49" s="3"/>
    </row>
    <row r="50" spans="1:29" x14ac:dyDescent="0.2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  <c r="AC50" s="3"/>
    </row>
    <row r="51" spans="1:29" x14ac:dyDescent="0.2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  <c r="AC51" s="3"/>
    </row>
    <row r="52" spans="1:29" x14ac:dyDescent="0.2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  <c r="AC52" s="3"/>
    </row>
    <row r="53" spans="1:29" x14ac:dyDescent="0.2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9" x14ac:dyDescent="0.2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9" x14ac:dyDescent="0.2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9" x14ac:dyDescent="0.2">
      <c r="A56" s="17"/>
      <c r="AA56" s="19"/>
    </row>
    <row r="57" spans="1:29" x14ac:dyDescent="0.2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9" x14ac:dyDescent="0.2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9" x14ac:dyDescent="0.2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9" x14ac:dyDescent="0.2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9" x14ac:dyDescent="0.2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9" x14ac:dyDescent="0.2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9" x14ac:dyDescent="0.2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9" ht="11.25" customHeight="1" x14ac:dyDescent="0.2">
      <c r="A64" s="17"/>
      <c r="AA64" s="19"/>
    </row>
    <row r="65" spans="1:27" ht="13.9" customHeight="1" x14ac:dyDescent="0.2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>W66+1</f>
        <v>22</v>
      </c>
      <c r="Y66" s="27">
        <f t="shared" si="9"/>
        <v>23</v>
      </c>
      <c r="Z66" s="27">
        <f>Y66+1</f>
        <v>24</v>
      </c>
      <c r="AA66" s="19"/>
    </row>
    <row r="67" spans="1:27" x14ac:dyDescent="0.2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-1</v>
      </c>
      <c r="J67" s="22">
        <v>-1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">
      <c r="A74" s="17"/>
      <c r="AA74" s="19"/>
    </row>
    <row r="75" spans="1:27" x14ac:dyDescent="0.2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9" x14ac:dyDescent="0.2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9" x14ac:dyDescent="0.2">
      <c r="A82" s="17"/>
      <c r="AA82" s="19"/>
    </row>
    <row r="83" spans="1:29" ht="12" customHeight="1" x14ac:dyDescent="0.2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9" ht="12" customHeight="1" x14ac:dyDescent="0.2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>W84+1</f>
        <v>22</v>
      </c>
      <c r="Y84" s="27">
        <f t="shared" si="12"/>
        <v>23</v>
      </c>
      <c r="Z84" s="27">
        <f>Y84+1</f>
        <v>24</v>
      </c>
      <c r="AA84" s="19"/>
    </row>
    <row r="85" spans="1:29" ht="12" customHeight="1" x14ac:dyDescent="0.2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9" ht="12" customHeight="1" x14ac:dyDescent="0.2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9" ht="12" customHeight="1" x14ac:dyDescent="0.2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9" ht="12" customHeight="1" x14ac:dyDescent="0.2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9" ht="12" customHeight="1" x14ac:dyDescent="0.2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9" ht="12" customHeight="1" x14ac:dyDescent="0.2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9" ht="12" customHeight="1" x14ac:dyDescent="0.2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  <c r="AC91" s="3"/>
    </row>
    <row r="92" spans="1:29" ht="12" customHeight="1" x14ac:dyDescent="0.2">
      <c r="A92" s="17"/>
      <c r="AA92" s="19"/>
      <c r="AC92" s="3"/>
    </row>
    <row r="93" spans="1:29" ht="12" customHeight="1" x14ac:dyDescent="0.2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  <c r="AC93" s="3"/>
    </row>
    <row r="94" spans="1:29" ht="12" customHeight="1" x14ac:dyDescent="0.2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  <c r="AC94" s="3"/>
    </row>
    <row r="95" spans="1:29" ht="12" customHeight="1" x14ac:dyDescent="0.2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  <c r="AC95" s="3"/>
    </row>
    <row r="96" spans="1:29" ht="12" customHeight="1" x14ac:dyDescent="0.2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  <c r="AC96" s="3"/>
    </row>
    <row r="97" spans="1:29" ht="12" customHeight="1" x14ac:dyDescent="0.2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  <c r="AC97" s="3"/>
    </row>
    <row r="98" spans="1:29" ht="12" customHeight="1" x14ac:dyDescent="0.2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  <c r="AC98" s="3"/>
    </row>
    <row r="99" spans="1:29" ht="12" customHeight="1" x14ac:dyDescent="0.2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  <c r="AC99" s="3"/>
    </row>
    <row r="100" spans="1:29" ht="12" customHeight="1" x14ac:dyDescent="0.2">
      <c r="A100" s="17"/>
      <c r="AA100" s="19"/>
      <c r="AC100" s="3"/>
    </row>
    <row r="101" spans="1:29" ht="12" customHeight="1" x14ac:dyDescent="0.2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  <c r="AC101" s="3"/>
    </row>
    <row r="102" spans="1:29" ht="12" customHeight="1" x14ac:dyDescent="0.2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>W102+1</f>
        <v>22</v>
      </c>
      <c r="Y102" s="55">
        <f t="shared" si="15"/>
        <v>23</v>
      </c>
      <c r="Z102" s="55">
        <f>Y102+1</f>
        <v>24</v>
      </c>
      <c r="AA102" s="28"/>
      <c r="AC102" s="3"/>
    </row>
    <row r="103" spans="1:29" ht="12" customHeight="1" x14ac:dyDescent="0.2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  <c r="AC103" s="3"/>
    </row>
    <row r="104" spans="1:29" ht="12" customHeight="1" x14ac:dyDescent="0.2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  <c r="AC104" s="3"/>
    </row>
    <row r="105" spans="1:29" ht="12" customHeight="1" x14ac:dyDescent="0.2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  <c r="AC105" s="3"/>
    </row>
    <row r="106" spans="1:29" ht="12" customHeight="1" x14ac:dyDescent="0.2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  <c r="AC106" s="3"/>
    </row>
    <row r="107" spans="1:29" ht="12" customHeight="1" x14ac:dyDescent="0.2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  <c r="AC107" s="3"/>
    </row>
    <row r="108" spans="1:29" ht="12" customHeight="1" x14ac:dyDescent="0.2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  <c r="AC108" s="3"/>
    </row>
    <row r="109" spans="1:29" ht="12" customHeight="1" x14ac:dyDescent="0.2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  <c r="AC109" s="3"/>
    </row>
    <row r="110" spans="1:29" ht="12" customHeight="1" x14ac:dyDescent="0.2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  <c r="AC110" s="3"/>
    </row>
    <row r="111" spans="1:29" ht="12" customHeight="1" x14ac:dyDescent="0.2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  <c r="AC111" s="3"/>
    </row>
    <row r="112" spans="1:29" ht="12" customHeight="1" x14ac:dyDescent="0.2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  <c r="AC112" s="3"/>
    </row>
    <row r="113" spans="1:29" ht="12" customHeight="1" x14ac:dyDescent="0.2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  <c r="AC113" s="3"/>
    </row>
    <row r="114" spans="1:29" ht="12" customHeight="1" x14ac:dyDescent="0.2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  <c r="AC114" s="3"/>
    </row>
    <row r="115" spans="1:29" ht="12" customHeight="1" x14ac:dyDescent="0.2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  <c r="AC115" s="5"/>
    </row>
    <row r="116" spans="1:29" ht="12" customHeight="1" x14ac:dyDescent="0.2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9" ht="12" customHeight="1" x14ac:dyDescent="0.2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9" ht="12" customHeight="1" x14ac:dyDescent="0.2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9" ht="12" customHeight="1" x14ac:dyDescent="0.2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9" ht="12" customHeight="1" x14ac:dyDescent="0.2">
      <c r="A120" s="34"/>
      <c r="B120" s="12"/>
      <c r="C120" s="37">
        <v>1.25</v>
      </c>
      <c r="D120" s="80" t="s">
        <v>33</v>
      </c>
      <c r="E120" s="81"/>
      <c r="F120" s="81"/>
      <c r="G120" s="78" t="s">
        <v>77</v>
      </c>
      <c r="H120" s="78" t="s">
        <v>77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9" ht="12" customHeight="1" x14ac:dyDescent="0.2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9" x14ac:dyDescent="0.2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9" x14ac:dyDescent="0.2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>W123+1</f>
        <v>22</v>
      </c>
      <c r="Y123" s="55">
        <f t="shared" si="18"/>
        <v>23</v>
      </c>
      <c r="Z123" s="55">
        <f>Y123+1</f>
        <v>24</v>
      </c>
      <c r="AA123" s="28"/>
      <c r="AC123" s="2"/>
    </row>
    <row r="124" spans="1:29" ht="13.5" customHeight="1" x14ac:dyDescent="0.2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1.2E-2</v>
      </c>
      <c r="L124" s="57">
        <v>2.5333333333333333E-2</v>
      </c>
      <c r="M124" s="57">
        <v>2.5333333333333333E-2</v>
      </c>
      <c r="N124" s="57">
        <v>2.5333333333333333E-2</v>
      </c>
      <c r="O124" s="57">
        <v>1.2E-2</v>
      </c>
      <c r="P124" s="57">
        <v>1.2E-2</v>
      </c>
      <c r="Q124" s="57">
        <v>2.5333333333333333E-2</v>
      </c>
      <c r="R124" s="57">
        <v>2.5333333333333333E-2</v>
      </c>
      <c r="S124" s="57">
        <v>2.5333333333333333E-2</v>
      </c>
      <c r="T124" s="57">
        <v>1.2E-2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  <c r="AC124" s="2"/>
    </row>
    <row r="125" spans="1:29" ht="13.5" customHeight="1" x14ac:dyDescent="0.2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1.2E-2</v>
      </c>
      <c r="L125" s="57">
        <v>2.5333333333333333E-2</v>
      </c>
      <c r="M125" s="57">
        <v>2.5333333333333333E-2</v>
      </c>
      <c r="N125" s="57">
        <v>2.5333333333333333E-2</v>
      </c>
      <c r="O125" s="57">
        <v>1.2E-2</v>
      </c>
      <c r="P125" s="57">
        <v>1.2E-2</v>
      </c>
      <c r="Q125" s="57">
        <v>2.5333333333333333E-2</v>
      </c>
      <c r="R125" s="57">
        <v>2.5333333333333333E-2</v>
      </c>
      <c r="S125" s="57">
        <v>2.5333333333333333E-2</v>
      </c>
      <c r="T125" s="57">
        <v>1.2E-2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  <c r="AC125" s="3"/>
    </row>
    <row r="126" spans="1:29" ht="13.5" customHeight="1" x14ac:dyDescent="0.2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1.2E-2</v>
      </c>
      <c r="L126" s="57">
        <v>2.5333333333333333E-2</v>
      </c>
      <c r="M126" s="57">
        <v>2.5333333333333333E-2</v>
      </c>
      <c r="N126" s="57">
        <v>2.5333333333333333E-2</v>
      </c>
      <c r="O126" s="57">
        <v>1.2E-2</v>
      </c>
      <c r="P126" s="57">
        <v>1.2E-2</v>
      </c>
      <c r="Q126" s="57">
        <v>2.5333333333333333E-2</v>
      </c>
      <c r="R126" s="57">
        <v>2.5333333333333333E-2</v>
      </c>
      <c r="S126" s="57">
        <v>2.5333333333333333E-2</v>
      </c>
      <c r="T126" s="57">
        <v>1.2E-2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  <c r="AC126" s="3"/>
    </row>
    <row r="127" spans="1:29" ht="13.5" customHeight="1" x14ac:dyDescent="0.2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1.2E-2</v>
      </c>
      <c r="L127" s="57">
        <v>2.5333333333333333E-2</v>
      </c>
      <c r="M127" s="57">
        <v>2.5333333333333333E-2</v>
      </c>
      <c r="N127" s="57">
        <v>2.5333333333333333E-2</v>
      </c>
      <c r="O127" s="57">
        <v>1.2E-2</v>
      </c>
      <c r="P127" s="57">
        <v>1.2E-2</v>
      </c>
      <c r="Q127" s="57">
        <v>2.5333333333333333E-2</v>
      </c>
      <c r="R127" s="57">
        <v>2.5333333333333333E-2</v>
      </c>
      <c r="S127" s="57">
        <v>2.5333333333333333E-2</v>
      </c>
      <c r="T127" s="57">
        <v>1.2E-2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  <c r="AC127" s="3"/>
    </row>
    <row r="128" spans="1:29" ht="13.5" customHeight="1" x14ac:dyDescent="0.2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1.2E-2</v>
      </c>
      <c r="L128" s="57">
        <v>2.5333333333333333E-2</v>
      </c>
      <c r="M128" s="57">
        <v>2.5333333333333333E-2</v>
      </c>
      <c r="N128" s="57">
        <v>2.5333333333333333E-2</v>
      </c>
      <c r="O128" s="57">
        <v>1.2E-2</v>
      </c>
      <c r="P128" s="57">
        <v>1.2E-2</v>
      </c>
      <c r="Q128" s="57">
        <v>2.5333333333333333E-2</v>
      </c>
      <c r="R128" s="57">
        <v>2.5333333333333333E-2</v>
      </c>
      <c r="S128" s="57">
        <v>2.5333333333333333E-2</v>
      </c>
      <c r="T128" s="57">
        <v>1.2E-2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  <c r="AC128" s="3"/>
    </row>
    <row r="129" spans="1:29" ht="13.5" customHeight="1" x14ac:dyDescent="0.2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  <c r="AC129" s="3"/>
    </row>
    <row r="130" spans="1:29" ht="13.5" customHeight="1" x14ac:dyDescent="0.2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  <c r="AC130" s="3"/>
    </row>
    <row r="131" spans="1:29" ht="13.5" customHeight="1" x14ac:dyDescent="0.2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  <c r="AC131" s="3"/>
    </row>
    <row r="132" spans="1:29" ht="13.5" customHeight="1" x14ac:dyDescent="0.2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  <c r="AC132" s="3"/>
    </row>
    <row r="133" spans="1:29" ht="13.5" customHeight="1" x14ac:dyDescent="0.2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  <c r="AC133" s="3"/>
    </row>
    <row r="134" spans="1:29" ht="13.5" customHeight="1" x14ac:dyDescent="0.2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0.5</v>
      </c>
      <c r="J134" s="40">
        <v>0.5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  <c r="AC134" s="3"/>
    </row>
    <row r="135" spans="1:29" ht="13.5" customHeight="1" x14ac:dyDescent="0.2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0.5</v>
      </c>
      <c r="G135" s="38">
        <v>1</v>
      </c>
      <c r="H135" s="38">
        <v>1</v>
      </c>
      <c r="I135" s="38">
        <v>0.5</v>
      </c>
      <c r="J135" s="38">
        <v>0.5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  <c r="AC135" s="3"/>
    </row>
    <row r="136" spans="1:29" ht="13.5" customHeight="1" x14ac:dyDescent="0.2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0.5</v>
      </c>
      <c r="J136" s="40">
        <v>0.5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  <c r="AC136" s="3"/>
    </row>
    <row r="137" spans="1:29" ht="13.5" customHeight="1" x14ac:dyDescent="0.2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0.5</v>
      </c>
      <c r="J137" s="40">
        <v>0.5</v>
      </c>
      <c r="K137" s="38">
        <v>1</v>
      </c>
      <c r="L137" s="40">
        <v>1</v>
      </c>
      <c r="M137" s="40">
        <v>1</v>
      </c>
      <c r="N137" s="40">
        <v>0.5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  <c r="AC137" s="3"/>
    </row>
    <row r="138" spans="1:29" ht="13.5" customHeight="1" x14ac:dyDescent="0.2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0.5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  <c r="AC138" s="3"/>
    </row>
    <row r="139" spans="1:29" ht="13.5" customHeight="1" x14ac:dyDescent="0.2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  <c r="AC139" s="3"/>
    </row>
    <row r="140" spans="1:29" ht="13.5" customHeight="1" x14ac:dyDescent="0.2">
      <c r="AC140" s="3"/>
    </row>
    <row r="141" spans="1:29" ht="13.5" customHeight="1" x14ac:dyDescent="0.2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  <c r="AC141" s="3"/>
    </row>
    <row r="142" spans="1:29" ht="13.5" customHeight="1" x14ac:dyDescent="0.2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  <c r="AC142" s="3"/>
    </row>
    <row r="143" spans="1:29" ht="13.5" customHeight="1" x14ac:dyDescent="0.2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  <c r="AC143" s="3"/>
    </row>
    <row r="144" spans="1:29" ht="13.5" customHeight="1" x14ac:dyDescent="0.2">
      <c r="A144" s="34"/>
      <c r="B144" s="47" t="s">
        <v>70</v>
      </c>
      <c r="C144" s="49">
        <v>0.60470000000000002</v>
      </c>
      <c r="D144" s="84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  <c r="AC144" s="3"/>
    </row>
    <row r="145" spans="1:29" ht="13.5" customHeight="1" x14ac:dyDescent="0.2">
      <c r="A145" s="34"/>
      <c r="B145" s="12"/>
      <c r="C145" s="41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  <c r="AC145" s="3"/>
    </row>
    <row r="146" spans="1:29" ht="13.5" customHeight="1" x14ac:dyDescent="0.2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  <c r="AC146" s="3"/>
    </row>
    <row r="147" spans="1:29" ht="13.5" customHeight="1" x14ac:dyDescent="0.2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  <c r="AC147" s="3"/>
    </row>
    <row r="148" spans="1:29" ht="13.5" customHeight="1" x14ac:dyDescent="0.2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  <c r="AC148" s="3"/>
    </row>
    <row r="149" spans="1:29" ht="13.5" customHeight="1" x14ac:dyDescent="0.2">
      <c r="A149" s="34"/>
      <c r="B149" s="12"/>
      <c r="C149" s="51">
        <v>90</v>
      </c>
      <c r="D149" s="67" t="s">
        <v>73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  <c r="AC149" s="5"/>
    </row>
    <row r="150" spans="1:29" ht="13.5" customHeight="1" x14ac:dyDescent="0.2">
      <c r="A150" s="34"/>
      <c r="B150" s="12"/>
      <c r="C150" s="51">
        <v>5.5E-2</v>
      </c>
      <c r="D150" s="67" t="s">
        <v>74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9" ht="13.5" customHeight="1" x14ac:dyDescent="0.2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9" ht="13.5" customHeight="1" x14ac:dyDescent="0.2">
      <c r="A152" s="34"/>
      <c r="B152" s="12"/>
      <c r="C152" s="64" t="s">
        <v>162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  <c r="AC152" s="2"/>
    </row>
    <row r="153" spans="1:29" ht="13.5" customHeight="1" x14ac:dyDescent="0.2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>W153+1</f>
        <v>22</v>
      </c>
      <c r="Y153" s="55">
        <f t="shared" si="21"/>
        <v>23</v>
      </c>
      <c r="Z153" s="55">
        <f>Y153+1</f>
        <v>24</v>
      </c>
      <c r="AA153" s="28"/>
    </row>
    <row r="154" spans="1:29" ht="13.5" customHeight="1" x14ac:dyDescent="0.2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1</v>
      </c>
      <c r="O154" s="22">
        <v>0.56999999999999995</v>
      </c>
      <c r="P154" s="22">
        <v>0.56999999999999995</v>
      </c>
      <c r="Q154" s="22">
        <v>1</v>
      </c>
      <c r="R154" s="22">
        <v>1</v>
      </c>
      <c r="S154" s="22">
        <v>1</v>
      </c>
      <c r="T154" s="22">
        <v>0.56999999999999995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  <c r="AC154" s="3"/>
    </row>
    <row r="155" spans="1:29" ht="13.5" customHeight="1" x14ac:dyDescent="0.2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1</v>
      </c>
      <c r="O155" s="22">
        <v>0.56999999999999995</v>
      </c>
      <c r="P155" s="22">
        <v>0.56999999999999995</v>
      </c>
      <c r="Q155" s="22">
        <v>1</v>
      </c>
      <c r="R155" s="22">
        <v>1</v>
      </c>
      <c r="S155" s="22">
        <v>1</v>
      </c>
      <c r="T155" s="22">
        <v>0.56999999999999995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  <c r="AC155" s="3"/>
    </row>
    <row r="156" spans="1:29" ht="13.5" customHeight="1" x14ac:dyDescent="0.2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1</v>
      </c>
      <c r="O156" s="22">
        <v>0.56999999999999995</v>
      </c>
      <c r="P156" s="22">
        <v>0.56999999999999995</v>
      </c>
      <c r="Q156" s="22">
        <v>1</v>
      </c>
      <c r="R156" s="22">
        <v>1</v>
      </c>
      <c r="S156" s="22">
        <v>1</v>
      </c>
      <c r="T156" s="22">
        <v>0.56999999999999995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  <c r="AC156" s="3"/>
    </row>
    <row r="157" spans="1:29" ht="13.5" customHeight="1" x14ac:dyDescent="0.2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1</v>
      </c>
      <c r="O157" s="22">
        <v>0.56999999999999995</v>
      </c>
      <c r="P157" s="22">
        <v>0.56999999999999995</v>
      </c>
      <c r="Q157" s="22">
        <v>1</v>
      </c>
      <c r="R157" s="22">
        <v>1</v>
      </c>
      <c r="S157" s="22">
        <v>1</v>
      </c>
      <c r="T157" s="22">
        <v>0.56999999999999995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  <c r="AC157" s="3"/>
    </row>
    <row r="158" spans="1:29" ht="13.5" customHeight="1" x14ac:dyDescent="0.2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1</v>
      </c>
      <c r="O158" s="22">
        <v>0.56999999999999995</v>
      </c>
      <c r="P158" s="22">
        <v>0.56999999999999995</v>
      </c>
      <c r="Q158" s="22">
        <v>1</v>
      </c>
      <c r="R158" s="22">
        <v>1</v>
      </c>
      <c r="S158" s="22">
        <v>1</v>
      </c>
      <c r="T158" s="22">
        <v>0.56999999999999995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  <c r="AC158" s="3"/>
    </row>
    <row r="159" spans="1:29" ht="13.5" customHeight="1" x14ac:dyDescent="0.2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  <c r="AC159" s="3"/>
    </row>
    <row r="160" spans="1:29" ht="13.5" customHeight="1" x14ac:dyDescent="0.2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  <c r="AC160" s="3"/>
    </row>
    <row r="161" spans="1:29" ht="13.5" customHeight="1" x14ac:dyDescent="0.2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  <c r="AC161" s="3"/>
    </row>
    <row r="162" spans="1:29" ht="13.5" customHeight="1" x14ac:dyDescent="0.2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  <c r="AC162" s="3"/>
    </row>
    <row r="163" spans="1:29" ht="13.5" customHeight="1" x14ac:dyDescent="0.2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  <c r="AC163" s="3"/>
    </row>
    <row r="164" spans="1:29" ht="13.5" customHeight="1" x14ac:dyDescent="0.2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  <c r="AC164" s="3"/>
    </row>
    <row r="165" spans="1:29" ht="13.5" customHeight="1" x14ac:dyDescent="0.2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0.5</v>
      </c>
      <c r="G165" s="22">
        <v>1</v>
      </c>
      <c r="H165" s="22">
        <v>1</v>
      </c>
      <c r="I165" s="22">
        <v>1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  <c r="AC165" s="3"/>
    </row>
    <row r="166" spans="1:29" ht="13.5" customHeight="1" x14ac:dyDescent="0.2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  <c r="AC166" s="3"/>
    </row>
    <row r="167" spans="1:29" ht="13.5" customHeight="1" x14ac:dyDescent="0.2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0.5</v>
      </c>
      <c r="K167" s="22">
        <v>1</v>
      </c>
      <c r="L167" s="22">
        <v>1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  <c r="AC167" s="3"/>
    </row>
    <row r="168" spans="1:29" ht="13.5" customHeight="1" x14ac:dyDescent="0.2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  <c r="AC168" s="3"/>
    </row>
    <row r="169" spans="1:29" ht="13.5" customHeight="1" x14ac:dyDescent="0.2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  <c r="AC169" s="3"/>
    </row>
    <row r="170" spans="1:29" ht="13.5" customHeight="1" x14ac:dyDescent="0.2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  <c r="AC170" s="3"/>
    </row>
    <row r="171" spans="1:29" ht="13.5" customHeight="1" x14ac:dyDescent="0.2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  <c r="AC171" s="3"/>
    </row>
    <row r="172" spans="1:29" ht="13.5" customHeight="1" x14ac:dyDescent="0.2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  <c r="AC172" s="3"/>
    </row>
    <row r="173" spans="1:29" ht="13.5" customHeight="1" x14ac:dyDescent="0.2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  <c r="AC173" s="3"/>
    </row>
    <row r="174" spans="1:29" ht="13.5" customHeight="1" x14ac:dyDescent="0.2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  <c r="AC174" s="3"/>
    </row>
    <row r="175" spans="1:29" ht="13.5" customHeight="1" x14ac:dyDescent="0.2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  <c r="AC175" s="3"/>
    </row>
    <row r="176" spans="1:29" ht="13.5" customHeight="1" x14ac:dyDescent="0.2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>W176+1</f>
        <v>22</v>
      </c>
      <c r="Y176" s="55">
        <f t="shared" si="24"/>
        <v>23</v>
      </c>
      <c r="Z176" s="55">
        <f>Y176+1</f>
        <v>24</v>
      </c>
      <c r="AA176" s="28"/>
      <c r="AC176" s="3"/>
    </row>
    <row r="177" spans="1:29" ht="13.5" customHeight="1" x14ac:dyDescent="0.2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0.55000000000000004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  <c r="AC177" s="3"/>
    </row>
    <row r="178" spans="1:29" ht="13.5" customHeight="1" x14ac:dyDescent="0.2">
      <c r="A178" s="34"/>
      <c r="B178" s="27">
        <f t="shared" ref="B178:B183" si="25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0.55000000000000004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9" ht="13.5" customHeight="1" x14ac:dyDescent="0.2">
      <c r="A179" s="34"/>
      <c r="B179" s="27">
        <f t="shared" si="25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0.55000000000000004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9" ht="13.5" customHeight="1" x14ac:dyDescent="0.2">
      <c r="A180" s="34"/>
      <c r="B180" s="27">
        <f t="shared" si="25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0.55000000000000004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9" ht="13.5" customHeight="1" x14ac:dyDescent="0.2">
      <c r="A181" s="34"/>
      <c r="B181" s="27">
        <f t="shared" si="25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0.55000000000000004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9" ht="13.5" customHeight="1" x14ac:dyDescent="0.2">
      <c r="A182" s="34"/>
      <c r="B182" s="27">
        <f t="shared" si="25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9" ht="13.5" customHeight="1" x14ac:dyDescent="0.2">
      <c r="A183" s="34"/>
      <c r="B183" s="27">
        <f t="shared" si="25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9" ht="13.5" customHeight="1" x14ac:dyDescent="0.2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9" ht="13.5" customHeight="1" x14ac:dyDescent="0.2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9" ht="13.5" customHeight="1" x14ac:dyDescent="0.2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9" ht="13.5" customHeight="1" x14ac:dyDescent="0.2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9" ht="13.5" customHeight="1" x14ac:dyDescent="0.2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0.5</v>
      </c>
      <c r="G188" s="22">
        <v>1</v>
      </c>
      <c r="H188" s="22">
        <v>1</v>
      </c>
      <c r="I188" s="22">
        <v>1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9" ht="13.5" customHeight="1" x14ac:dyDescent="0.2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9" ht="13.5" customHeight="1" x14ac:dyDescent="0.2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0.5</v>
      </c>
      <c r="K190" s="22">
        <v>1</v>
      </c>
      <c r="L190" s="22">
        <v>1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9" ht="13.5" customHeight="1" x14ac:dyDescent="0.2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9" ht="13.5" customHeight="1" x14ac:dyDescent="0.2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ht="13.5" customHeight="1" x14ac:dyDescent="0.2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ht="13.5" customHeight="1" x14ac:dyDescent="0.2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ht="13.5" customHeight="1" x14ac:dyDescent="0.2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ht="13.5" customHeight="1" x14ac:dyDescent="0.2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ht="13.5" customHeight="1" x14ac:dyDescent="0.2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ht="13.5" customHeight="1" x14ac:dyDescent="0.2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ht="13.5" customHeight="1" x14ac:dyDescent="0.2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>W199+1</f>
        <v>22</v>
      </c>
      <c r="Y199" s="55">
        <f t="shared" si="27"/>
        <v>23</v>
      </c>
      <c r="Z199" s="55">
        <f>Y199+1</f>
        <v>24</v>
      </c>
      <c r="AA199" s="28"/>
    </row>
    <row r="200" spans="1:27" ht="13.5" customHeight="1" x14ac:dyDescent="0.2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0.55000000000000004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ht="13.5" customHeight="1" x14ac:dyDescent="0.2">
      <c r="A201" s="34"/>
      <c r="B201" s="27">
        <f t="shared" ref="B201:B206" si="28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0.55000000000000004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ht="13.5" customHeight="1" x14ac:dyDescent="0.2">
      <c r="A202" s="34"/>
      <c r="B202" s="27">
        <f t="shared" si="28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0.55000000000000004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ht="13.5" customHeight="1" x14ac:dyDescent="0.2">
      <c r="A203" s="34"/>
      <c r="B203" s="27">
        <f t="shared" si="28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0.55000000000000004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ht="13.5" customHeight="1" x14ac:dyDescent="0.2">
      <c r="A204" s="34"/>
      <c r="B204" s="27">
        <f t="shared" si="28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0.55000000000000004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ht="13.5" customHeight="1" x14ac:dyDescent="0.2">
      <c r="A205" s="34"/>
      <c r="B205" s="27">
        <f t="shared" si="28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ht="13.5" customHeight="1" x14ac:dyDescent="0.2">
      <c r="A206" s="34"/>
      <c r="B206" s="27">
        <f t="shared" si="28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ht="13.5" customHeight="1" x14ac:dyDescent="0.2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ht="13.5" customHeight="1" x14ac:dyDescent="0.2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ht="13.5" customHeight="1" x14ac:dyDescent="0.2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ht="13.5" customHeight="1" x14ac:dyDescent="0.2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ht="13.5" customHeight="1" x14ac:dyDescent="0.2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0.5</v>
      </c>
      <c r="G211" s="22">
        <v>1</v>
      </c>
      <c r="H211" s="22">
        <v>1</v>
      </c>
      <c r="I211" s="22">
        <v>1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ht="13.5" customHeight="1" x14ac:dyDescent="0.2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ht="13.5" customHeight="1" x14ac:dyDescent="0.2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0.5</v>
      </c>
      <c r="K213" s="22">
        <v>1</v>
      </c>
      <c r="L213" s="22">
        <v>1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ht="13.5" customHeight="1" x14ac:dyDescent="0.2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ht="13.5" customHeight="1" x14ac:dyDescent="0.2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6" spans="1:27" ht="13.5" customHeight="1" x14ac:dyDescent="0.2"/>
    <row r="217" spans="1:27" ht="13.5" customHeight="1" x14ac:dyDescent="0.2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ht="13.5" customHeight="1" x14ac:dyDescent="0.2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ht="13.5" customHeight="1" x14ac:dyDescent="0.2">
      <c r="A219" s="34"/>
      <c r="B219" s="47" t="s">
        <v>38</v>
      </c>
      <c r="C219" s="83" t="s">
        <v>1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3.5" customHeight="1" x14ac:dyDescent="0.2">
      <c r="A220" s="34"/>
      <c r="B220" s="47" t="s">
        <v>70</v>
      </c>
      <c r="C220" s="49">
        <v>0.1047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3.5" customHeight="1" x14ac:dyDescent="0.2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ht="13.5" customHeight="1" x14ac:dyDescent="0.2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ht="13.5" customHeight="1" x14ac:dyDescent="0.2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ht="13.5" customHeight="1" x14ac:dyDescent="0.2">
      <c r="A224" s="34"/>
      <c r="B224" s="12" t="s">
        <v>43</v>
      </c>
      <c r="C224" s="51">
        <v>0.42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ht="13.5" customHeight="1" x14ac:dyDescent="0.2">
      <c r="A225" s="34"/>
      <c r="B225" s="12"/>
      <c r="C225" s="51">
        <f>C149</f>
        <v>90</v>
      </c>
      <c r="D225" s="67" t="s">
        <v>73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ht="13.5" customHeight="1" x14ac:dyDescent="0.2">
      <c r="A226" s="34"/>
      <c r="B226" s="12"/>
      <c r="C226" s="51">
        <f>C150</f>
        <v>5.5E-2</v>
      </c>
      <c r="D226" s="67" t="s">
        <v>74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ht="13.5" customHeight="1" x14ac:dyDescent="0.2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ht="13.5" customHeight="1" x14ac:dyDescent="0.2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ht="13.5" customHeight="1" x14ac:dyDescent="0.2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>W229+1</f>
        <v>22</v>
      </c>
      <c r="Y229" s="55">
        <f t="shared" si="30"/>
        <v>23</v>
      </c>
      <c r="Z229" s="55">
        <f>Y229+1</f>
        <v>24</v>
      </c>
      <c r="AA229" s="28"/>
    </row>
    <row r="230" spans="1:27" ht="13.5" customHeight="1" x14ac:dyDescent="0.2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0.25</v>
      </c>
      <c r="M230" s="22">
        <v>0.5</v>
      </c>
      <c r="N230" s="22">
        <v>0.5</v>
      </c>
      <c r="O230" s="22">
        <v>0.25</v>
      </c>
      <c r="P230" s="22">
        <v>0.25</v>
      </c>
      <c r="Q230" s="22">
        <v>0.5</v>
      </c>
      <c r="R230" s="22">
        <v>0.5</v>
      </c>
      <c r="S230" s="22">
        <v>0.5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ht="13.5" customHeight="1" x14ac:dyDescent="0.2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0.25</v>
      </c>
      <c r="M231" s="22">
        <v>0.5</v>
      </c>
      <c r="N231" s="22">
        <v>0.5</v>
      </c>
      <c r="O231" s="22">
        <v>0.25</v>
      </c>
      <c r="P231" s="22">
        <v>0.25</v>
      </c>
      <c r="Q231" s="22">
        <v>0.5</v>
      </c>
      <c r="R231" s="22">
        <v>0.5</v>
      </c>
      <c r="S231" s="22">
        <v>0.5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ht="13.5" customHeight="1" x14ac:dyDescent="0.2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0.25</v>
      </c>
      <c r="M232" s="22">
        <v>0.5</v>
      </c>
      <c r="N232" s="22">
        <v>0.5</v>
      </c>
      <c r="O232" s="22">
        <v>0.25</v>
      </c>
      <c r="P232" s="22">
        <v>0.25</v>
      </c>
      <c r="Q232" s="22">
        <v>0.5</v>
      </c>
      <c r="R232" s="22">
        <v>0.5</v>
      </c>
      <c r="S232" s="22">
        <v>0.5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ht="13.5" customHeight="1" x14ac:dyDescent="0.2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0.25</v>
      </c>
      <c r="M233" s="22">
        <v>0.5</v>
      </c>
      <c r="N233" s="22">
        <v>0.5</v>
      </c>
      <c r="O233" s="22">
        <v>0.25</v>
      </c>
      <c r="P233" s="22">
        <v>0.25</v>
      </c>
      <c r="Q233" s="22">
        <v>0.5</v>
      </c>
      <c r="R233" s="22">
        <v>0.5</v>
      </c>
      <c r="S233" s="22">
        <v>0.5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ht="13.5" customHeight="1" x14ac:dyDescent="0.2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0.25</v>
      </c>
      <c r="M234" s="22">
        <v>0.5</v>
      </c>
      <c r="N234" s="22">
        <v>0.5</v>
      </c>
      <c r="O234" s="22">
        <v>0.25</v>
      </c>
      <c r="P234" s="22">
        <v>0.25</v>
      </c>
      <c r="Q234" s="22">
        <v>0.5</v>
      </c>
      <c r="R234" s="22">
        <v>0.5</v>
      </c>
      <c r="S234" s="22">
        <v>0.5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ht="13.5" customHeight="1" x14ac:dyDescent="0.2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ht="13.5" customHeight="1" x14ac:dyDescent="0.2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ht="13.5" customHeight="1" x14ac:dyDescent="0.2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ht="13.5" customHeight="1" x14ac:dyDescent="0.2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ht="13.5" customHeight="1" x14ac:dyDescent="0.2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ht="13.5" customHeight="1" x14ac:dyDescent="0.2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0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ht="13.5" customHeight="1" x14ac:dyDescent="0.2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0</v>
      </c>
      <c r="G241" s="22">
        <v>1</v>
      </c>
      <c r="H241" s="22">
        <v>1</v>
      </c>
      <c r="I241" s="22">
        <v>1</v>
      </c>
      <c r="J241" s="22">
        <v>0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ht="13.5" customHeight="1" x14ac:dyDescent="0.2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0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ht="13.5" customHeight="1" x14ac:dyDescent="0.2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0</v>
      </c>
      <c r="K243" s="22">
        <v>1</v>
      </c>
      <c r="L243" s="22">
        <v>1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ht="13.5" customHeight="1" x14ac:dyDescent="0.2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ht="13.5" customHeight="1" x14ac:dyDescent="0.2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ht="13.5" customHeight="1" x14ac:dyDescent="0.2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ht="13.5" customHeight="1" x14ac:dyDescent="0.2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ht="13.5" customHeight="1" x14ac:dyDescent="0.2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ht="13.5" customHeight="1" x14ac:dyDescent="0.2">
      <c r="A249" s="34"/>
      <c r="B249" s="12"/>
      <c r="C249" s="22">
        <v>10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ht="13.5" customHeight="1" x14ac:dyDescent="0.2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ht="13.5" customHeight="1" x14ac:dyDescent="0.2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ht="13.5" customHeight="1" x14ac:dyDescent="0.2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>W252+1</f>
        <v>22</v>
      </c>
      <c r="Y252" s="55">
        <f t="shared" si="33"/>
        <v>23</v>
      </c>
      <c r="Z252" s="55">
        <f>Y252+1</f>
        <v>24</v>
      </c>
      <c r="AA252" s="28"/>
    </row>
    <row r="253" spans="1:27" ht="13.5" customHeight="1" x14ac:dyDescent="0.2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0.25</v>
      </c>
      <c r="M253" s="22">
        <v>0.5</v>
      </c>
      <c r="N253" s="22">
        <v>0.5</v>
      </c>
      <c r="O253" s="22">
        <v>0.25</v>
      </c>
      <c r="P253" s="22">
        <v>0.25</v>
      </c>
      <c r="Q253" s="22">
        <v>0.5</v>
      </c>
      <c r="R253" s="22">
        <v>0.5</v>
      </c>
      <c r="S253" s="22">
        <v>0.5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ht="13.5" customHeight="1" x14ac:dyDescent="0.2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0.25</v>
      </c>
      <c r="M254" s="22">
        <v>0.5</v>
      </c>
      <c r="N254" s="22">
        <v>0.5</v>
      </c>
      <c r="O254" s="22">
        <v>0.25</v>
      </c>
      <c r="P254" s="22">
        <v>0.25</v>
      </c>
      <c r="Q254" s="22">
        <v>0.5</v>
      </c>
      <c r="R254" s="22">
        <v>0.5</v>
      </c>
      <c r="S254" s="22">
        <v>0.5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ht="13.5" customHeight="1" x14ac:dyDescent="0.2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0.25</v>
      </c>
      <c r="M255" s="22">
        <v>0.5</v>
      </c>
      <c r="N255" s="22">
        <v>0.5</v>
      </c>
      <c r="O255" s="22">
        <v>0.25</v>
      </c>
      <c r="P255" s="22">
        <v>0.25</v>
      </c>
      <c r="Q255" s="22">
        <v>0.5</v>
      </c>
      <c r="R255" s="22">
        <v>0.5</v>
      </c>
      <c r="S255" s="22">
        <v>0.5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ht="13.5" customHeight="1" x14ac:dyDescent="0.2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0.25</v>
      </c>
      <c r="M256" s="22">
        <v>0.5</v>
      </c>
      <c r="N256" s="22">
        <v>0.5</v>
      </c>
      <c r="O256" s="22">
        <v>0.25</v>
      </c>
      <c r="P256" s="22">
        <v>0.25</v>
      </c>
      <c r="Q256" s="22">
        <v>0.5</v>
      </c>
      <c r="R256" s="22">
        <v>0.5</v>
      </c>
      <c r="S256" s="22">
        <v>0.5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ht="13.5" customHeight="1" x14ac:dyDescent="0.2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0.25</v>
      </c>
      <c r="M257" s="22">
        <v>0.5</v>
      </c>
      <c r="N257" s="22">
        <v>0.5</v>
      </c>
      <c r="O257" s="22">
        <v>0.25</v>
      </c>
      <c r="P257" s="22">
        <v>0.25</v>
      </c>
      <c r="Q257" s="22">
        <v>0.5</v>
      </c>
      <c r="R257" s="22">
        <v>0.5</v>
      </c>
      <c r="S257" s="22">
        <v>0.5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ht="13.5" customHeight="1" x14ac:dyDescent="0.2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ht="13.5" customHeight="1" x14ac:dyDescent="0.2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ht="13.5" customHeight="1" x14ac:dyDescent="0.2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ht="13.5" customHeight="1" x14ac:dyDescent="0.2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ht="13.5" customHeight="1" x14ac:dyDescent="0.2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ht="13.5" customHeight="1" x14ac:dyDescent="0.2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0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ht="13.5" customHeight="1" x14ac:dyDescent="0.2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0</v>
      </c>
      <c r="G264" s="22">
        <v>1</v>
      </c>
      <c r="H264" s="22">
        <v>1</v>
      </c>
      <c r="I264" s="22">
        <v>1</v>
      </c>
      <c r="J264" s="22">
        <v>0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ht="13.5" customHeight="1" x14ac:dyDescent="0.2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0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ht="13.5" customHeight="1" x14ac:dyDescent="0.2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0</v>
      </c>
      <c r="K266" s="22">
        <v>1</v>
      </c>
      <c r="L266" s="22">
        <v>1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ht="13.5" customHeight="1" x14ac:dyDescent="0.2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ht="13.5" customHeight="1" x14ac:dyDescent="0.2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ht="13.5" customHeight="1" x14ac:dyDescent="0.2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ht="13.5" customHeight="1" x14ac:dyDescent="0.2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ht="13.5" customHeight="1" x14ac:dyDescent="0.2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ht="13.5" customHeight="1" x14ac:dyDescent="0.2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42" ht="13.5" customHeight="1" x14ac:dyDescent="0.2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42" ht="13.5" customHeight="1" x14ac:dyDescent="0.2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42" x14ac:dyDescent="0.2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>W275+1</f>
        <v>22</v>
      </c>
      <c r="Y275" s="55">
        <f t="shared" si="36"/>
        <v>23</v>
      </c>
      <c r="Z275" s="55">
        <f>Y275+1</f>
        <v>24</v>
      </c>
      <c r="AA275" s="28"/>
    </row>
    <row r="276" spans="1:42" x14ac:dyDescent="0.2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0.25</v>
      </c>
      <c r="M276" s="22">
        <v>0.5</v>
      </c>
      <c r="N276" s="22">
        <v>0.5</v>
      </c>
      <c r="O276" s="22">
        <v>0.25</v>
      </c>
      <c r="P276" s="22">
        <v>0.25</v>
      </c>
      <c r="Q276" s="22">
        <v>0.5</v>
      </c>
      <c r="R276" s="22">
        <v>0.5</v>
      </c>
      <c r="S276" s="22">
        <v>0.5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42" x14ac:dyDescent="0.2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0.25</v>
      </c>
      <c r="M277" s="22">
        <v>0.5</v>
      </c>
      <c r="N277" s="22">
        <v>0.5</v>
      </c>
      <c r="O277" s="22">
        <v>0.25</v>
      </c>
      <c r="P277" s="22">
        <v>0.25</v>
      </c>
      <c r="Q277" s="22">
        <v>0.5</v>
      </c>
      <c r="R277" s="22">
        <v>0.5</v>
      </c>
      <c r="S277" s="22">
        <v>0.5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42" ht="12.75" customHeight="1" x14ac:dyDescent="0.2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0.25</v>
      </c>
      <c r="M278" s="22">
        <v>0.5</v>
      </c>
      <c r="N278" s="22">
        <v>0.5</v>
      </c>
      <c r="O278" s="22">
        <v>0.25</v>
      </c>
      <c r="P278" s="22">
        <v>0.25</v>
      </c>
      <c r="Q278" s="22">
        <v>0.5</v>
      </c>
      <c r="R278" s="22">
        <v>0.5</v>
      </c>
      <c r="S278" s="22">
        <v>0.5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42" ht="12.75" customHeight="1" x14ac:dyDescent="0.2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0.25</v>
      </c>
      <c r="M279" s="22">
        <v>0.5</v>
      </c>
      <c r="N279" s="22">
        <v>0.5</v>
      </c>
      <c r="O279" s="22">
        <v>0.25</v>
      </c>
      <c r="P279" s="22">
        <v>0.25</v>
      </c>
      <c r="Q279" s="22">
        <v>0.5</v>
      </c>
      <c r="R279" s="22">
        <v>0.5</v>
      </c>
      <c r="S279" s="22">
        <v>0.5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x14ac:dyDescent="0.2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0.25</v>
      </c>
      <c r="M280" s="22">
        <v>0.5</v>
      </c>
      <c r="N280" s="22">
        <v>0.5</v>
      </c>
      <c r="O280" s="22">
        <v>0.25</v>
      </c>
      <c r="P280" s="22">
        <v>0.25</v>
      </c>
      <c r="Q280" s="22">
        <v>0.5</v>
      </c>
      <c r="R280" s="22">
        <v>0.5</v>
      </c>
      <c r="S280" s="22">
        <v>0.5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42" ht="13.35" customHeight="1" x14ac:dyDescent="0.2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42" x14ac:dyDescent="0.2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42" x14ac:dyDescent="0.2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42" x14ac:dyDescent="0.2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42" x14ac:dyDescent="0.2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42" x14ac:dyDescent="0.2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0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42" x14ac:dyDescent="0.2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0</v>
      </c>
      <c r="G287" s="22">
        <v>1</v>
      </c>
      <c r="H287" s="22">
        <v>1</v>
      </c>
      <c r="I287" s="22">
        <v>1</v>
      </c>
      <c r="J287" s="22">
        <v>0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42" x14ac:dyDescent="0.2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0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0</v>
      </c>
      <c r="K289" s="22">
        <v>1</v>
      </c>
      <c r="L289" s="22">
        <v>1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">
      <c r="A295" s="34"/>
      <c r="B295" s="47" t="s">
        <v>38</v>
      </c>
      <c r="C295" s="83" t="s">
        <v>2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2.75" customHeight="1" x14ac:dyDescent="0.2">
      <c r="A296" s="34"/>
      <c r="B296" s="47" t="s">
        <v>70</v>
      </c>
      <c r="C296" s="49">
        <v>0.25580000000000003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 t="s">
        <v>41</v>
      </c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">
      <c r="A301" s="34"/>
      <c r="B301" s="12"/>
      <c r="C301" s="51">
        <f>C225</f>
        <v>90</v>
      </c>
      <c r="D301" s="67" t="s">
        <v>73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">
      <c r="A302" s="34"/>
      <c r="B302" s="12"/>
      <c r="C302" s="51">
        <f>C226</f>
        <v>5.5E-2</v>
      </c>
      <c r="D302" s="67" t="s">
        <v>74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>W305+1</f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0.5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0.5</v>
      </c>
      <c r="G317" s="22">
        <v>1</v>
      </c>
      <c r="H317" s="22">
        <v>1</v>
      </c>
      <c r="I317" s="22">
        <v>1</v>
      </c>
      <c r="J317" s="22">
        <v>0.5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0.5</v>
      </c>
      <c r="K319" s="22">
        <v>1</v>
      </c>
      <c r="L319" s="22">
        <v>1</v>
      </c>
      <c r="M319" s="22">
        <v>1</v>
      </c>
      <c r="N319" s="22">
        <v>0.5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>W328+1</f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0.5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0.5</v>
      </c>
      <c r="G340" s="22">
        <v>1</v>
      </c>
      <c r="H340" s="22">
        <v>1</v>
      </c>
      <c r="I340" s="22">
        <v>1</v>
      </c>
      <c r="J340" s="22">
        <v>0.5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0.5</v>
      </c>
      <c r="K342" s="22">
        <v>1</v>
      </c>
      <c r="L342" s="22">
        <v>1</v>
      </c>
      <c r="M342" s="22">
        <v>1</v>
      </c>
      <c r="N342" s="22">
        <v>0.5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>W351+1</f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ht="13.35" customHeight="1" x14ac:dyDescent="0.2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ht="13.35" customHeight="1" x14ac:dyDescent="0.2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ht="13.35" customHeight="1" x14ac:dyDescent="0.2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0.5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0.5</v>
      </c>
      <c r="G363" s="22">
        <v>1</v>
      </c>
      <c r="H363" s="22">
        <v>1</v>
      </c>
      <c r="I363" s="22">
        <v>1</v>
      </c>
      <c r="J363" s="22">
        <v>0.5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0.5</v>
      </c>
      <c r="K365" s="22">
        <v>1</v>
      </c>
      <c r="L365" s="22">
        <v>1</v>
      </c>
      <c r="M365" s="22">
        <v>1</v>
      </c>
      <c r="N365" s="22">
        <v>0.5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">
      <c r="A371" s="34"/>
      <c r="B371" s="47" t="s">
        <v>38</v>
      </c>
      <c r="C371" s="83" t="s">
        <v>3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2.75" customHeight="1" x14ac:dyDescent="0.2">
      <c r="A372" s="34"/>
      <c r="B372" s="47" t="s">
        <v>70</v>
      </c>
      <c r="C372" s="49">
        <v>3.4799999999999998E-2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2.75" customHeight="1" x14ac:dyDescent="0.2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">
      <c r="A377" s="34"/>
      <c r="B377" s="12"/>
      <c r="C377" s="51">
        <f>C301</f>
        <v>90</v>
      </c>
      <c r="D377" s="67" t="s">
        <v>73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">
      <c r="A378" s="34"/>
      <c r="B378" s="12"/>
      <c r="C378" s="51">
        <f>C302</f>
        <v>5.5E-2</v>
      </c>
      <c r="D378" s="67" t="s">
        <v>74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>W381+1</f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">
      <c r="A391" s="34"/>
      <c r="B391" s="26" t="s">
        <v>21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0.5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0.5</v>
      </c>
      <c r="G393" s="22">
        <v>1</v>
      </c>
      <c r="H393" s="22">
        <v>1</v>
      </c>
      <c r="I393" s="22">
        <v>1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0.5</v>
      </c>
      <c r="K395" s="22">
        <v>1</v>
      </c>
      <c r="L395" s="22">
        <v>1</v>
      </c>
      <c r="M395" s="22">
        <v>1</v>
      </c>
      <c r="N395" s="22">
        <v>0.5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">
      <c r="A404" s="34"/>
      <c r="B404" s="26" t="s">
        <v>19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>W404+1</f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">
      <c r="A414" s="34"/>
      <c r="B414" s="26" t="s">
        <v>21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0.5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0.5</v>
      </c>
      <c r="G416" s="22">
        <v>1</v>
      </c>
      <c r="H416" s="22">
        <v>1</v>
      </c>
      <c r="I416" s="22">
        <v>1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0.5</v>
      </c>
      <c r="K418" s="22">
        <v>1</v>
      </c>
      <c r="L418" s="22">
        <v>1</v>
      </c>
      <c r="M418" s="22">
        <v>1</v>
      </c>
      <c r="N418" s="22">
        <v>0.5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">
      <c r="A427" s="34"/>
      <c r="B427" s="27" t="s">
        <v>19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>W427+1</f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x14ac:dyDescent="0.2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x14ac:dyDescent="0.2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x14ac:dyDescent="0.2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">
      <c r="A437" s="34"/>
      <c r="B437" s="27" t="s">
        <v>21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0.5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0.5</v>
      </c>
      <c r="G439" s="22">
        <v>1</v>
      </c>
      <c r="H439" s="22">
        <v>1</v>
      </c>
      <c r="I439" s="22">
        <v>1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0.5</v>
      </c>
      <c r="K441" s="22">
        <v>1</v>
      </c>
      <c r="L441" s="22">
        <v>1</v>
      </c>
      <c r="M441" s="22">
        <v>1</v>
      </c>
      <c r="N441" s="22">
        <v>0.5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505" ht="12.75" customHeight="1" x14ac:dyDescent="0.2"/>
    <row r="506" ht="12.75" customHeight="1" x14ac:dyDescent="0.2"/>
  </sheetData>
  <mergeCells count="134">
    <mergeCell ref="D347:E347"/>
    <mergeCell ref="F347:L347"/>
    <mergeCell ref="D348:E348"/>
    <mergeCell ref="F348:L348"/>
    <mergeCell ref="D119:F119"/>
    <mergeCell ref="G119:T119"/>
    <mergeCell ref="D120:F120"/>
    <mergeCell ref="G120:T120"/>
    <mergeCell ref="D300:E300"/>
    <mergeCell ref="G300:Q300"/>
    <mergeCell ref="G248:M248"/>
    <mergeCell ref="D249:E249"/>
    <mergeCell ref="G249:M249"/>
    <mergeCell ref="D271:E271"/>
    <mergeCell ref="F271:L271"/>
    <mergeCell ref="D172:E172"/>
    <mergeCell ref="G172:M172"/>
    <mergeCell ref="D173:E173"/>
    <mergeCell ref="G173:M173"/>
    <mergeCell ref="D195:E195"/>
    <mergeCell ref="F195:L195"/>
    <mergeCell ref="B170:Y170"/>
    <mergeCell ref="D150:E150"/>
    <mergeCell ref="C152:Z152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C39:N39"/>
    <mergeCell ref="C57:N57"/>
    <mergeCell ref="C65:Z65"/>
    <mergeCell ref="C75:N75"/>
    <mergeCell ref="C83:Z83"/>
    <mergeCell ref="C101:Z101"/>
    <mergeCell ref="C111:N111"/>
    <mergeCell ref="C122:Z122"/>
    <mergeCell ref="C132:N132"/>
    <mergeCell ref="B141:Z141"/>
    <mergeCell ref="C143:F143"/>
    <mergeCell ref="D148:E148"/>
    <mergeCell ref="G148:Q148"/>
    <mergeCell ref="D149:E149"/>
    <mergeCell ref="G149:Q149"/>
    <mergeCell ref="D144:V144"/>
    <mergeCell ref="D145:V145"/>
    <mergeCell ref="B146:Z146"/>
    <mergeCell ref="C162:N162"/>
    <mergeCell ref="G150:Q150"/>
    <mergeCell ref="C251:Z251"/>
    <mergeCell ref="C175:Z175"/>
    <mergeCell ref="C185:N185"/>
    <mergeCell ref="B193:Z193"/>
    <mergeCell ref="C198:Z198"/>
    <mergeCell ref="C208:N208"/>
    <mergeCell ref="B217:Z217"/>
    <mergeCell ref="D196:E196"/>
    <mergeCell ref="F196:L196"/>
    <mergeCell ref="D224:E224"/>
    <mergeCell ref="G224:Q224"/>
    <mergeCell ref="D225:E225"/>
    <mergeCell ref="G225:Q225"/>
    <mergeCell ref="D226:E226"/>
    <mergeCell ref="G226:Q226"/>
    <mergeCell ref="D248:E248"/>
    <mergeCell ref="C219:F219"/>
    <mergeCell ref="B222:Z222"/>
    <mergeCell ref="C228:Z228"/>
    <mergeCell ref="C238:N238"/>
    <mergeCell ref="B246:Y246"/>
    <mergeCell ref="C337:N337"/>
    <mergeCell ref="C261:N261"/>
    <mergeCell ref="B269:Z269"/>
    <mergeCell ref="C274:Z274"/>
    <mergeCell ref="C284:N284"/>
    <mergeCell ref="B293:Z293"/>
    <mergeCell ref="C295:F295"/>
    <mergeCell ref="D272:E272"/>
    <mergeCell ref="F272:L272"/>
    <mergeCell ref="D301:E301"/>
    <mergeCell ref="G301:Q301"/>
    <mergeCell ref="D302:E302"/>
    <mergeCell ref="G302:Q302"/>
    <mergeCell ref="D324:E324"/>
    <mergeCell ref="G324:M324"/>
    <mergeCell ref="D325:E325"/>
    <mergeCell ref="G325:M325"/>
    <mergeCell ref="B374:Z374"/>
    <mergeCell ref="C380:Z380"/>
    <mergeCell ref="C390:N390"/>
    <mergeCell ref="B398:Y398"/>
    <mergeCell ref="C403:Z403"/>
    <mergeCell ref="D376:E376"/>
    <mergeCell ref="G376:Q376"/>
    <mergeCell ref="D377:E377"/>
    <mergeCell ref="G377:Q377"/>
    <mergeCell ref="D378:E378"/>
    <mergeCell ref="G378:Q378"/>
    <mergeCell ref="D400:E400"/>
    <mergeCell ref="G400:M400"/>
    <mergeCell ref="D401:E401"/>
    <mergeCell ref="G401:M401"/>
    <mergeCell ref="C413:N413"/>
    <mergeCell ref="B421:Z421"/>
    <mergeCell ref="C426:Z426"/>
    <mergeCell ref="C436:N436"/>
    <mergeCell ref="D423:E423"/>
    <mergeCell ref="F423:L423"/>
    <mergeCell ref="D424:E424"/>
    <mergeCell ref="F424:L424"/>
    <mergeCell ref="D220:V220"/>
    <mergeCell ref="D221:V221"/>
    <mergeCell ref="D296:V296"/>
    <mergeCell ref="D297:V297"/>
    <mergeCell ref="D373:V373"/>
    <mergeCell ref="B345:Z345"/>
    <mergeCell ref="C350:Z350"/>
    <mergeCell ref="C360:N360"/>
    <mergeCell ref="B369:Z369"/>
    <mergeCell ref="C371:F371"/>
    <mergeCell ref="D372:V372"/>
    <mergeCell ref="B298:Z298"/>
    <mergeCell ref="C304:Z304"/>
    <mergeCell ref="C314:N314"/>
    <mergeCell ref="B322:Y322"/>
    <mergeCell ref="C327:Z327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95"/>
  <sheetViews>
    <sheetView zoomScale="130" zoomScaleNormal="130" workbookViewId="0">
      <selection activeCell="C29" sqref="C29:Z29"/>
    </sheetView>
  </sheetViews>
  <sheetFormatPr baseColWidth="10" defaultColWidth="11.42578125" defaultRowHeight="12.75" x14ac:dyDescent="0.2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  <col min="28" max="29" width="2.85546875" style="1" customWidth="1"/>
    <col min="30" max="16384" width="11.42578125" style="1"/>
  </cols>
  <sheetData>
    <row r="1" spans="1:27" ht="17.25" customHeight="1" thickBot="1" x14ac:dyDescent="0.3">
      <c r="A1" s="90" t="s">
        <v>123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">
      <c r="A5" s="17"/>
      <c r="B5" s="99" t="s">
        <v>10</v>
      </c>
      <c r="C5" s="99"/>
      <c r="D5" s="101" t="s">
        <v>167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27" x14ac:dyDescent="0.2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27" x14ac:dyDescent="0.2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ht="6" customHeight="1" x14ac:dyDescent="0.2">
      <c r="A10" s="17"/>
      <c r="AA10" s="19"/>
    </row>
    <row r="11" spans="1:27" x14ac:dyDescent="0.2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27" x14ac:dyDescent="0.2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0.3</v>
      </c>
      <c r="L13" s="10">
        <v>0</v>
      </c>
      <c r="M13" s="10">
        <v>0</v>
      </c>
      <c r="N13" s="10">
        <v>0</v>
      </c>
      <c r="O13" s="10">
        <v>0.05</v>
      </c>
      <c r="P13" s="10">
        <v>0</v>
      </c>
      <c r="Q13" s="10">
        <v>0</v>
      </c>
      <c r="R13" s="10">
        <v>0</v>
      </c>
      <c r="S13" s="10">
        <v>0.3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0.3</v>
      </c>
      <c r="L14" s="10">
        <v>0</v>
      </c>
      <c r="M14" s="10">
        <v>0</v>
      </c>
      <c r="N14" s="10">
        <v>0</v>
      </c>
      <c r="O14" s="10">
        <v>0.05</v>
      </c>
      <c r="P14" s="10">
        <v>0</v>
      </c>
      <c r="Q14" s="10">
        <v>0</v>
      </c>
      <c r="R14" s="10">
        <v>0</v>
      </c>
      <c r="S14" s="10">
        <v>0.3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0.3</v>
      </c>
      <c r="L15" s="10">
        <v>0</v>
      </c>
      <c r="M15" s="10">
        <v>0</v>
      </c>
      <c r="N15" s="10">
        <v>0</v>
      </c>
      <c r="O15" s="10">
        <v>0.05</v>
      </c>
      <c r="P15" s="10">
        <v>0</v>
      </c>
      <c r="Q15" s="10">
        <v>0</v>
      </c>
      <c r="R15" s="10">
        <v>0</v>
      </c>
      <c r="S15" s="10">
        <v>0.3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0.3</v>
      </c>
      <c r="L16" s="10">
        <v>0</v>
      </c>
      <c r="M16" s="10">
        <v>0</v>
      </c>
      <c r="N16" s="10">
        <v>0</v>
      </c>
      <c r="O16" s="10">
        <v>0.05</v>
      </c>
      <c r="P16" s="10">
        <v>0</v>
      </c>
      <c r="Q16" s="10">
        <v>0</v>
      </c>
      <c r="R16" s="10">
        <v>0</v>
      </c>
      <c r="S16" s="10">
        <v>0.3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9" x14ac:dyDescent="0.2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0.3</v>
      </c>
      <c r="L17" s="10">
        <v>0</v>
      </c>
      <c r="M17" s="10">
        <v>0</v>
      </c>
      <c r="N17" s="10">
        <v>0</v>
      </c>
      <c r="O17" s="10">
        <v>0.05</v>
      </c>
      <c r="P17" s="10">
        <v>0</v>
      </c>
      <c r="Q17" s="10">
        <v>0</v>
      </c>
      <c r="R17" s="10">
        <v>0</v>
      </c>
      <c r="S17" s="10">
        <v>0.3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9" x14ac:dyDescent="0.2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9" x14ac:dyDescent="0.2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9" ht="8.25" customHeight="1" x14ac:dyDescent="0.2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9" x14ac:dyDescent="0.2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9" x14ac:dyDescent="0.2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9" x14ac:dyDescent="0.2">
      <c r="A23" s="17"/>
      <c r="B23" s="27">
        <v>1</v>
      </c>
      <c r="C23" s="30">
        <v>0</v>
      </c>
      <c r="D23" s="48">
        <v>0</v>
      </c>
      <c r="E23" s="48">
        <v>1</v>
      </c>
      <c r="F23" s="48">
        <v>1</v>
      </c>
      <c r="G23" s="48">
        <v>1</v>
      </c>
      <c r="H23" s="48">
        <v>1</v>
      </c>
      <c r="I23" s="48">
        <v>0.5</v>
      </c>
      <c r="J23" s="48">
        <v>0.5</v>
      </c>
      <c r="K23" s="48">
        <v>1</v>
      </c>
      <c r="L23" s="48">
        <v>1</v>
      </c>
      <c r="M23" s="48">
        <v>0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9" x14ac:dyDescent="0.2">
      <c r="A24" s="17"/>
      <c r="B24" s="27">
        <v>2</v>
      </c>
      <c r="C24" s="30">
        <v>1</v>
      </c>
      <c r="D24" s="48">
        <v>0</v>
      </c>
      <c r="E24" s="48">
        <v>1</v>
      </c>
      <c r="F24" s="48">
        <v>0</v>
      </c>
      <c r="G24" s="48">
        <v>1</v>
      </c>
      <c r="H24" s="48">
        <v>1</v>
      </c>
      <c r="I24" s="48">
        <v>0.5</v>
      </c>
      <c r="J24" s="48">
        <v>0.5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9" x14ac:dyDescent="0.2">
      <c r="A25" s="17"/>
      <c r="B25" s="27">
        <v>3</v>
      </c>
      <c r="C25" s="30">
        <v>1</v>
      </c>
      <c r="D25" s="48">
        <v>1</v>
      </c>
      <c r="E25" s="48">
        <v>1</v>
      </c>
      <c r="F25" s="48">
        <v>0</v>
      </c>
      <c r="G25" s="48">
        <v>1</v>
      </c>
      <c r="H25" s="48">
        <v>1</v>
      </c>
      <c r="I25" s="48">
        <v>0.5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9" x14ac:dyDescent="0.2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0.5</v>
      </c>
      <c r="J26" s="48">
        <v>0.5</v>
      </c>
      <c r="K26" s="48">
        <v>1</v>
      </c>
      <c r="L26" s="48">
        <v>0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9" x14ac:dyDescent="0.2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0.5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  <c r="AC27" s="2"/>
    </row>
    <row r="28" spans="1:29" x14ac:dyDescent="0.2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9" x14ac:dyDescent="0.2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  <c r="AC29" s="3"/>
    </row>
    <row r="30" spans="1:29" x14ac:dyDescent="0.2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  <c r="AC30" s="3"/>
    </row>
    <row r="31" spans="1:29" x14ac:dyDescent="0.2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  <c r="AC31" s="3"/>
    </row>
    <row r="32" spans="1:29" x14ac:dyDescent="0.2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  <c r="AC32" s="3"/>
    </row>
    <row r="33" spans="1:29" x14ac:dyDescent="0.2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  <c r="AC33" s="3"/>
    </row>
    <row r="34" spans="1:29" x14ac:dyDescent="0.2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  <c r="AC34" s="3"/>
    </row>
    <row r="35" spans="1:29" x14ac:dyDescent="0.2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  <c r="AC35" s="3"/>
    </row>
    <row r="36" spans="1:29" x14ac:dyDescent="0.2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  <c r="AC36" s="3"/>
    </row>
    <row r="37" spans="1:29" x14ac:dyDescent="0.2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  <c r="AC37" s="3"/>
    </row>
    <row r="38" spans="1:29" x14ac:dyDescent="0.2">
      <c r="A38" s="17"/>
      <c r="AA38" s="19"/>
      <c r="AC38" s="3"/>
    </row>
    <row r="39" spans="1:29" x14ac:dyDescent="0.2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  <c r="AC39" s="3"/>
    </row>
    <row r="40" spans="1:29" x14ac:dyDescent="0.2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  <c r="AC40" s="3"/>
    </row>
    <row r="41" spans="1:29" x14ac:dyDescent="0.2">
      <c r="A41" s="17"/>
      <c r="B41" s="27">
        <v>1</v>
      </c>
      <c r="C41" s="22">
        <v>0</v>
      </c>
      <c r="D41" s="23">
        <v>0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0</v>
      </c>
      <c r="N41" s="23">
        <v>1</v>
      </c>
      <c r="AA41" s="19"/>
      <c r="AC41" s="3"/>
    </row>
    <row r="42" spans="1:29" x14ac:dyDescent="0.2">
      <c r="A42" s="17"/>
      <c r="B42" s="27">
        <v>2</v>
      </c>
      <c r="C42" s="22">
        <v>1</v>
      </c>
      <c r="D42" s="23">
        <v>0</v>
      </c>
      <c r="E42" s="23">
        <v>1</v>
      </c>
      <c r="F42" s="23">
        <v>0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  <c r="AC42" s="3"/>
    </row>
    <row r="43" spans="1:29" x14ac:dyDescent="0.2">
      <c r="A43" s="17"/>
      <c r="B43" s="27">
        <v>3</v>
      </c>
      <c r="C43" s="22">
        <v>1</v>
      </c>
      <c r="D43" s="23">
        <v>1</v>
      </c>
      <c r="E43" s="23">
        <v>1</v>
      </c>
      <c r="F43" s="23">
        <v>0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0</v>
      </c>
      <c r="AA43" s="19"/>
      <c r="AC43" s="3"/>
    </row>
    <row r="44" spans="1:29" x14ac:dyDescent="0.2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0</v>
      </c>
      <c r="M44" s="23">
        <v>1</v>
      </c>
      <c r="N44" s="23">
        <v>0</v>
      </c>
      <c r="AA44" s="19"/>
      <c r="AC44" s="3"/>
    </row>
    <row r="45" spans="1:29" x14ac:dyDescent="0.2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  <c r="AC45" s="3"/>
    </row>
    <row r="46" spans="1:29" ht="12.75" customHeight="1" x14ac:dyDescent="0.2">
      <c r="A46" s="17"/>
      <c r="AA46" s="19"/>
      <c r="AC46" s="3"/>
    </row>
    <row r="47" spans="1:29" x14ac:dyDescent="0.2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  <c r="AC47" s="3"/>
    </row>
    <row r="48" spans="1:29" x14ac:dyDescent="0.2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  <c r="AC48" s="3"/>
    </row>
    <row r="49" spans="1:29" x14ac:dyDescent="0.2">
      <c r="A49" s="17"/>
      <c r="B49" s="27">
        <v>1</v>
      </c>
      <c r="C49" s="22">
        <v>-1</v>
      </c>
      <c r="D49" s="23">
        <v>-1</v>
      </c>
      <c r="E49" s="23">
        <v>-1</v>
      </c>
      <c r="F49" s="22">
        <v>-1</v>
      </c>
      <c r="G49" s="22">
        <v>-1</v>
      </c>
      <c r="H49" s="22">
        <v>-1</v>
      </c>
      <c r="I49" s="22">
        <v>-1</v>
      </c>
      <c r="J49" s="22">
        <v>-1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  <c r="AC49" s="3"/>
    </row>
    <row r="50" spans="1:29" x14ac:dyDescent="0.2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  <c r="AC50" s="3"/>
    </row>
    <row r="51" spans="1:29" x14ac:dyDescent="0.2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  <c r="AC51" s="3"/>
    </row>
    <row r="52" spans="1:29" x14ac:dyDescent="0.2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  <c r="AC52" s="3"/>
    </row>
    <row r="53" spans="1:29" x14ac:dyDescent="0.2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-1</v>
      </c>
      <c r="T53" s="22">
        <v>-1</v>
      </c>
      <c r="U53" s="22">
        <v>-1</v>
      </c>
      <c r="V53" s="22">
        <v>-1</v>
      </c>
      <c r="W53" s="22">
        <v>-1</v>
      </c>
      <c r="X53" s="23">
        <v>-1</v>
      </c>
      <c r="Y53" s="23">
        <v>-1</v>
      </c>
      <c r="Z53" s="23">
        <v>-1</v>
      </c>
      <c r="AA53" s="19"/>
    </row>
    <row r="54" spans="1:29" x14ac:dyDescent="0.2">
      <c r="A54" s="17"/>
      <c r="B54" s="27">
        <f t="shared" si="7"/>
        <v>6</v>
      </c>
      <c r="C54" s="22">
        <v>-1</v>
      </c>
      <c r="D54" s="23">
        <v>-1</v>
      </c>
      <c r="E54" s="23">
        <v>-1</v>
      </c>
      <c r="F54" s="22">
        <v>-1</v>
      </c>
      <c r="G54" s="22">
        <v>-1</v>
      </c>
      <c r="H54" s="22">
        <v>-1</v>
      </c>
      <c r="I54" s="22">
        <v>-1</v>
      </c>
      <c r="J54" s="22">
        <v>-1</v>
      </c>
      <c r="K54" s="22">
        <v>-1</v>
      </c>
      <c r="L54" s="22">
        <v>-1</v>
      </c>
      <c r="M54" s="22">
        <v>-1</v>
      </c>
      <c r="N54" s="22">
        <v>-1</v>
      </c>
      <c r="O54" s="22">
        <v>-1</v>
      </c>
      <c r="P54" s="22">
        <v>-1</v>
      </c>
      <c r="Q54" s="22">
        <v>-1</v>
      </c>
      <c r="R54" s="22">
        <v>-1</v>
      </c>
      <c r="S54" s="22">
        <v>-1</v>
      </c>
      <c r="T54" s="22">
        <v>-1</v>
      </c>
      <c r="U54" s="22">
        <v>-1</v>
      </c>
      <c r="V54" s="22">
        <v>-1</v>
      </c>
      <c r="W54" s="22">
        <v>-1</v>
      </c>
      <c r="X54" s="23">
        <v>-1</v>
      </c>
      <c r="Y54" s="23">
        <v>-1</v>
      </c>
      <c r="Z54" s="23">
        <v>-1</v>
      </c>
      <c r="AA54" s="19"/>
    </row>
    <row r="55" spans="1:29" x14ac:dyDescent="0.2">
      <c r="A55" s="17"/>
      <c r="B55" s="27">
        <f t="shared" si="7"/>
        <v>7</v>
      </c>
      <c r="C55" s="22">
        <v>-1</v>
      </c>
      <c r="D55" s="23">
        <v>-1</v>
      </c>
      <c r="E55" s="23">
        <v>-1</v>
      </c>
      <c r="F55" s="22">
        <v>-1</v>
      </c>
      <c r="G55" s="22">
        <v>-1</v>
      </c>
      <c r="H55" s="22">
        <v>-1</v>
      </c>
      <c r="I55" s="22">
        <v>-1</v>
      </c>
      <c r="J55" s="22">
        <v>-1</v>
      </c>
      <c r="K55" s="22">
        <v>-1</v>
      </c>
      <c r="L55" s="22">
        <v>-1</v>
      </c>
      <c r="M55" s="22">
        <v>-1</v>
      </c>
      <c r="N55" s="22">
        <v>-1</v>
      </c>
      <c r="O55" s="22">
        <v>-1</v>
      </c>
      <c r="P55" s="22">
        <v>-1</v>
      </c>
      <c r="Q55" s="22">
        <v>-1</v>
      </c>
      <c r="R55" s="22">
        <v>-1</v>
      </c>
      <c r="S55" s="22">
        <v>-1</v>
      </c>
      <c r="T55" s="22">
        <v>-1</v>
      </c>
      <c r="U55" s="22">
        <v>-1</v>
      </c>
      <c r="V55" s="22">
        <v>-1</v>
      </c>
      <c r="W55" s="22">
        <v>-1</v>
      </c>
      <c r="X55" s="23">
        <v>-1</v>
      </c>
      <c r="Y55" s="23">
        <v>-1</v>
      </c>
      <c r="Z55" s="23">
        <v>-1</v>
      </c>
      <c r="AA55" s="19"/>
    </row>
    <row r="56" spans="1:29" x14ac:dyDescent="0.2">
      <c r="A56" s="17"/>
      <c r="AA56" s="19"/>
    </row>
    <row r="57" spans="1:29" x14ac:dyDescent="0.2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9" x14ac:dyDescent="0.2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9" x14ac:dyDescent="0.2">
      <c r="A59" s="17"/>
      <c r="B59" s="27">
        <v>1</v>
      </c>
      <c r="C59" s="22">
        <v>-1</v>
      </c>
      <c r="D59" s="23">
        <v>-1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-1</v>
      </c>
      <c r="N59" s="23">
        <v>1</v>
      </c>
      <c r="Q59" s="33"/>
      <c r="AA59" s="19"/>
    </row>
    <row r="60" spans="1:29" x14ac:dyDescent="0.2">
      <c r="A60" s="17"/>
      <c r="B60" s="27">
        <v>2</v>
      </c>
      <c r="C60" s="22">
        <v>1</v>
      </c>
      <c r="D60" s="23">
        <v>-1</v>
      </c>
      <c r="E60" s="23">
        <v>1</v>
      </c>
      <c r="F60" s="23">
        <v>-1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9" x14ac:dyDescent="0.2">
      <c r="A61" s="17"/>
      <c r="B61" s="27">
        <v>3</v>
      </c>
      <c r="C61" s="22">
        <v>1</v>
      </c>
      <c r="D61" s="23">
        <v>1</v>
      </c>
      <c r="E61" s="23">
        <v>1</v>
      </c>
      <c r="F61" s="23">
        <v>-1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-1</v>
      </c>
      <c r="AA61" s="19"/>
    </row>
    <row r="62" spans="1:29" x14ac:dyDescent="0.2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-1</v>
      </c>
      <c r="M62" s="23">
        <v>1</v>
      </c>
      <c r="N62" s="23">
        <v>-1</v>
      </c>
      <c r="AA62" s="19"/>
    </row>
    <row r="63" spans="1:29" x14ac:dyDescent="0.2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9" ht="11.25" customHeight="1" x14ac:dyDescent="0.2">
      <c r="A64" s="17"/>
      <c r="AA64" s="19"/>
    </row>
    <row r="65" spans="1:27" x14ac:dyDescent="0.2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">
      <c r="A67" s="17"/>
      <c r="B67" s="27">
        <v>1</v>
      </c>
      <c r="C67" s="22">
        <v>-1</v>
      </c>
      <c r="D67" s="23">
        <v>-1</v>
      </c>
      <c r="E67" s="23">
        <v>-1</v>
      </c>
      <c r="F67" s="23">
        <v>-1</v>
      </c>
      <c r="G67" s="22">
        <v>-1</v>
      </c>
      <c r="H67" s="22">
        <v>-1</v>
      </c>
      <c r="I67" s="22">
        <v>-1</v>
      </c>
      <c r="J67" s="22">
        <v>-1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-1</v>
      </c>
      <c r="U71" s="22">
        <v>-1</v>
      </c>
      <c r="V71" s="22">
        <v>-1</v>
      </c>
      <c r="W71" s="22">
        <v>-1</v>
      </c>
      <c r="X71" s="23">
        <v>-1</v>
      </c>
      <c r="Y71" s="23">
        <v>-1</v>
      </c>
      <c r="Z71" s="23">
        <v>-1</v>
      </c>
      <c r="AA71" s="19"/>
    </row>
    <row r="72" spans="1:27" x14ac:dyDescent="0.2">
      <c r="A72" s="17"/>
      <c r="B72" s="27">
        <f t="shared" si="10"/>
        <v>6</v>
      </c>
      <c r="C72" s="22">
        <v>-1</v>
      </c>
      <c r="D72" s="23">
        <v>-1</v>
      </c>
      <c r="E72" s="23">
        <v>-1</v>
      </c>
      <c r="F72" s="23">
        <v>-1</v>
      </c>
      <c r="G72" s="22">
        <v>-1</v>
      </c>
      <c r="H72" s="22">
        <v>-1</v>
      </c>
      <c r="I72" s="22">
        <v>-1</v>
      </c>
      <c r="J72" s="22">
        <v>-1</v>
      </c>
      <c r="K72" s="22">
        <v>-1</v>
      </c>
      <c r="L72" s="22">
        <v>-1</v>
      </c>
      <c r="M72" s="22">
        <v>-1</v>
      </c>
      <c r="N72" s="22">
        <v>-1</v>
      </c>
      <c r="O72" s="22">
        <v>-1</v>
      </c>
      <c r="P72" s="22">
        <v>-1</v>
      </c>
      <c r="Q72" s="22">
        <v>-1</v>
      </c>
      <c r="R72" s="22">
        <v>-1</v>
      </c>
      <c r="S72" s="22">
        <v>-1</v>
      </c>
      <c r="T72" s="22">
        <v>-1</v>
      </c>
      <c r="U72" s="22">
        <v>-1</v>
      </c>
      <c r="V72" s="22">
        <v>-1</v>
      </c>
      <c r="W72" s="22">
        <v>-1</v>
      </c>
      <c r="X72" s="23">
        <v>-1</v>
      </c>
      <c r="Y72" s="23">
        <v>-1</v>
      </c>
      <c r="Z72" s="23">
        <v>-1</v>
      </c>
      <c r="AA72" s="19"/>
    </row>
    <row r="73" spans="1:27" x14ac:dyDescent="0.2">
      <c r="A73" s="17"/>
      <c r="B73" s="27">
        <f t="shared" si="10"/>
        <v>7</v>
      </c>
      <c r="C73" s="22">
        <v>-1</v>
      </c>
      <c r="D73" s="23">
        <v>-1</v>
      </c>
      <c r="E73" s="23">
        <v>-1</v>
      </c>
      <c r="F73" s="23">
        <v>-1</v>
      </c>
      <c r="G73" s="22">
        <v>-1</v>
      </c>
      <c r="H73" s="22">
        <v>-1</v>
      </c>
      <c r="I73" s="22">
        <v>-1</v>
      </c>
      <c r="J73" s="22">
        <v>-1</v>
      </c>
      <c r="K73" s="22">
        <v>-1</v>
      </c>
      <c r="L73" s="22">
        <v>-1</v>
      </c>
      <c r="M73" s="22">
        <v>-1</v>
      </c>
      <c r="N73" s="22">
        <v>-1</v>
      </c>
      <c r="O73" s="22">
        <v>-1</v>
      </c>
      <c r="P73" s="22">
        <v>-1</v>
      </c>
      <c r="Q73" s="22">
        <v>-1</v>
      </c>
      <c r="R73" s="22">
        <v>-1</v>
      </c>
      <c r="S73" s="22">
        <v>-1</v>
      </c>
      <c r="T73" s="22">
        <v>-1</v>
      </c>
      <c r="U73" s="22">
        <v>-1</v>
      </c>
      <c r="V73" s="22">
        <v>-1</v>
      </c>
      <c r="W73" s="22">
        <v>-1</v>
      </c>
      <c r="X73" s="23">
        <v>-1</v>
      </c>
      <c r="Y73" s="23">
        <v>-1</v>
      </c>
      <c r="Z73" s="23">
        <v>-1</v>
      </c>
      <c r="AA73" s="19"/>
    </row>
    <row r="74" spans="1:27" x14ac:dyDescent="0.2">
      <c r="A74" s="17"/>
      <c r="AA74" s="19"/>
    </row>
    <row r="75" spans="1:27" x14ac:dyDescent="0.2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">
      <c r="A77" s="17"/>
      <c r="B77" s="27">
        <v>1</v>
      </c>
      <c r="C77" s="22">
        <v>-1</v>
      </c>
      <c r="D77" s="23">
        <v>-1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-1</v>
      </c>
      <c r="N77" s="23">
        <v>1</v>
      </c>
      <c r="AA77" s="19"/>
    </row>
    <row r="78" spans="1:27" x14ac:dyDescent="0.2">
      <c r="A78" s="17"/>
      <c r="B78" s="27">
        <v>2</v>
      </c>
      <c r="C78" s="22">
        <v>1</v>
      </c>
      <c r="D78" s="23">
        <v>-1</v>
      </c>
      <c r="E78" s="23">
        <v>1</v>
      </c>
      <c r="F78" s="23">
        <v>-1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">
      <c r="A79" s="17"/>
      <c r="B79" s="27">
        <v>3</v>
      </c>
      <c r="C79" s="22">
        <v>1</v>
      </c>
      <c r="D79" s="23">
        <v>1</v>
      </c>
      <c r="E79" s="23">
        <v>1</v>
      </c>
      <c r="F79" s="23">
        <v>-1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-1</v>
      </c>
      <c r="AA79" s="19"/>
    </row>
    <row r="80" spans="1:27" x14ac:dyDescent="0.2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-1</v>
      </c>
      <c r="M80" s="23">
        <v>1</v>
      </c>
      <c r="N80" s="23">
        <v>-1</v>
      </c>
      <c r="AA80" s="19"/>
    </row>
    <row r="81" spans="1:29" x14ac:dyDescent="0.2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9" x14ac:dyDescent="0.2">
      <c r="A82" s="17"/>
      <c r="AA82" s="19"/>
    </row>
    <row r="83" spans="1:29" ht="12" customHeight="1" x14ac:dyDescent="0.2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9" ht="12" customHeight="1" x14ac:dyDescent="0.2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9" ht="12" customHeight="1" x14ac:dyDescent="0.2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9" ht="12" customHeight="1" x14ac:dyDescent="0.2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9" ht="12" customHeight="1" x14ac:dyDescent="0.2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9" ht="12" customHeight="1" x14ac:dyDescent="0.2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9" ht="12" customHeight="1" x14ac:dyDescent="0.2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9" ht="12" customHeight="1" x14ac:dyDescent="0.2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9" ht="12" customHeight="1" x14ac:dyDescent="0.2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  <c r="AC91" s="3"/>
    </row>
    <row r="92" spans="1:29" ht="12" customHeight="1" x14ac:dyDescent="0.2">
      <c r="A92" s="17"/>
      <c r="AA92" s="19"/>
      <c r="AC92" s="3"/>
    </row>
    <row r="93" spans="1:29" ht="12" customHeight="1" x14ac:dyDescent="0.2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  <c r="AC93" s="3"/>
    </row>
    <row r="94" spans="1:29" ht="12" customHeight="1" x14ac:dyDescent="0.2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  <c r="AC94" s="3"/>
    </row>
    <row r="95" spans="1:29" ht="12" customHeight="1" x14ac:dyDescent="0.2">
      <c r="A95" s="17"/>
      <c r="B95" s="27">
        <v>1</v>
      </c>
      <c r="C95" s="22">
        <v>0</v>
      </c>
      <c r="D95" s="23">
        <v>0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0</v>
      </c>
      <c r="N95" s="23">
        <v>1</v>
      </c>
      <c r="Q95" s="24"/>
      <c r="AA95" s="19"/>
      <c r="AC95" s="3"/>
    </row>
    <row r="96" spans="1:29" ht="12" customHeight="1" x14ac:dyDescent="0.2">
      <c r="A96" s="17"/>
      <c r="B96" s="27">
        <v>2</v>
      </c>
      <c r="C96" s="22">
        <v>1</v>
      </c>
      <c r="D96" s="23">
        <v>0</v>
      </c>
      <c r="E96" s="23">
        <v>1</v>
      </c>
      <c r="F96" s="23">
        <v>0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  <c r="AC96" s="3"/>
    </row>
    <row r="97" spans="1:29" ht="12" customHeight="1" x14ac:dyDescent="0.2">
      <c r="A97" s="17"/>
      <c r="B97" s="27">
        <v>3</v>
      </c>
      <c r="C97" s="22">
        <v>1</v>
      </c>
      <c r="D97" s="23">
        <v>1</v>
      </c>
      <c r="E97" s="23">
        <v>1</v>
      </c>
      <c r="F97" s="23">
        <v>0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  <c r="AC97" s="3"/>
    </row>
    <row r="98" spans="1:29" ht="12" customHeight="1" x14ac:dyDescent="0.2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0</v>
      </c>
      <c r="M98" s="23">
        <v>1</v>
      </c>
      <c r="N98" s="23">
        <v>0</v>
      </c>
      <c r="AA98" s="19"/>
      <c r="AC98" s="3"/>
    </row>
    <row r="99" spans="1:29" ht="12" customHeight="1" x14ac:dyDescent="0.2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  <c r="AC99" s="3"/>
    </row>
    <row r="100" spans="1:29" ht="12" customHeight="1" x14ac:dyDescent="0.2">
      <c r="A100" s="17"/>
      <c r="AA100" s="19"/>
      <c r="AC100" s="3"/>
    </row>
    <row r="101" spans="1:29" ht="12" customHeight="1" x14ac:dyDescent="0.2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  <c r="AC101" s="3"/>
    </row>
    <row r="102" spans="1:29" ht="12" customHeight="1" x14ac:dyDescent="0.2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  <c r="AC102" s="3"/>
    </row>
    <row r="103" spans="1:29" ht="12" customHeight="1" x14ac:dyDescent="0.2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  <c r="AC103" s="3"/>
    </row>
    <row r="104" spans="1:29" ht="12" customHeight="1" x14ac:dyDescent="0.2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  <c r="AC104" s="3"/>
    </row>
    <row r="105" spans="1:29" ht="12" customHeight="1" x14ac:dyDescent="0.2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  <c r="AC105" s="3"/>
    </row>
    <row r="106" spans="1:29" ht="12" customHeight="1" x14ac:dyDescent="0.2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  <c r="AC106" s="3"/>
    </row>
    <row r="107" spans="1:29" ht="12" customHeight="1" x14ac:dyDescent="0.2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  <c r="AC107" s="3"/>
    </row>
    <row r="108" spans="1:29" ht="12" customHeight="1" x14ac:dyDescent="0.2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  <c r="AC108" s="3"/>
    </row>
    <row r="109" spans="1:29" ht="12" customHeight="1" x14ac:dyDescent="0.2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  <c r="AC109" s="3"/>
    </row>
    <row r="110" spans="1:29" ht="12" customHeight="1" x14ac:dyDescent="0.2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  <c r="AC110" s="3"/>
    </row>
    <row r="111" spans="1:29" ht="12" customHeight="1" x14ac:dyDescent="0.2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  <c r="AC111" s="3"/>
    </row>
    <row r="112" spans="1:29" ht="12" customHeight="1" x14ac:dyDescent="0.2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  <c r="AC112" s="3"/>
    </row>
    <row r="113" spans="1:29" ht="12" customHeight="1" x14ac:dyDescent="0.2">
      <c r="A113" s="34"/>
      <c r="B113" s="27">
        <v>1</v>
      </c>
      <c r="C113" s="22">
        <v>0</v>
      </c>
      <c r="D113" s="22">
        <v>0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0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  <c r="AC113" s="3"/>
    </row>
    <row r="114" spans="1:29" ht="12" customHeight="1" x14ac:dyDescent="0.2">
      <c r="A114" s="34"/>
      <c r="B114" s="27">
        <v>2</v>
      </c>
      <c r="C114" s="22">
        <v>1</v>
      </c>
      <c r="D114" s="22">
        <v>0</v>
      </c>
      <c r="E114" s="22">
        <v>1</v>
      </c>
      <c r="F114" s="22">
        <v>0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  <c r="AC114" s="3"/>
    </row>
    <row r="115" spans="1:29" ht="12" customHeight="1" x14ac:dyDescent="0.2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0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  <c r="AC115" s="5"/>
    </row>
    <row r="116" spans="1:29" ht="12" customHeight="1" x14ac:dyDescent="0.2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0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9" ht="12" customHeight="1" x14ac:dyDescent="0.2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9" ht="12" customHeight="1" x14ac:dyDescent="0.2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9" ht="12" customHeight="1" x14ac:dyDescent="0.2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9" ht="12" customHeight="1" x14ac:dyDescent="0.2">
      <c r="A120" s="34"/>
      <c r="B120" s="12"/>
      <c r="C120" s="37">
        <v>0.2</v>
      </c>
      <c r="D120" s="80" t="s">
        <v>33</v>
      </c>
      <c r="E120" s="81"/>
      <c r="F120" s="81"/>
      <c r="G120" s="78" t="s">
        <v>77</v>
      </c>
      <c r="H120" s="78" t="s">
        <v>77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9" ht="13.5" customHeight="1" x14ac:dyDescent="0.2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9" x14ac:dyDescent="0.2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9" x14ac:dyDescent="0.2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  <c r="AC123" s="2"/>
    </row>
    <row r="124" spans="1:29" ht="13.5" customHeight="1" x14ac:dyDescent="0.2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1.3888888888888888E-2</v>
      </c>
      <c r="L124" s="57">
        <v>3.1746031746031744E-2</v>
      </c>
      <c r="M124" s="57">
        <v>3.1746031746031744E-2</v>
      </c>
      <c r="N124" s="57">
        <v>3.1746031746031744E-2</v>
      </c>
      <c r="O124" s="57">
        <v>3.1746031746031744E-2</v>
      </c>
      <c r="P124" s="57">
        <v>3.1746031746031744E-2</v>
      </c>
      <c r="Q124" s="57">
        <v>3.1746031746031744E-2</v>
      </c>
      <c r="R124" s="57">
        <v>3.1746031746031703E-2</v>
      </c>
      <c r="S124" s="57">
        <v>1.3888888888888888E-2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  <c r="AC124" s="2"/>
    </row>
    <row r="125" spans="1:29" ht="13.5" customHeight="1" x14ac:dyDescent="0.2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1.3888888888888888E-2</v>
      </c>
      <c r="L125" s="57">
        <v>3.1746031746031744E-2</v>
      </c>
      <c r="M125" s="57">
        <v>3.1746031746031744E-2</v>
      </c>
      <c r="N125" s="57">
        <v>3.1746031746031744E-2</v>
      </c>
      <c r="O125" s="57">
        <v>3.1746031746031744E-2</v>
      </c>
      <c r="P125" s="57">
        <v>3.1746031746031744E-2</v>
      </c>
      <c r="Q125" s="57">
        <v>3.1746031746031744E-2</v>
      </c>
      <c r="R125" s="57">
        <v>3.1746031746031703E-2</v>
      </c>
      <c r="S125" s="57">
        <v>1.3888888888888888E-2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  <c r="AC125" s="3"/>
    </row>
    <row r="126" spans="1:29" ht="13.5" customHeight="1" x14ac:dyDescent="0.2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  <c r="AC126" s="3"/>
    </row>
    <row r="127" spans="1:29" ht="13.5" customHeight="1" x14ac:dyDescent="0.2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1.3888888888888888E-2</v>
      </c>
      <c r="L127" s="57">
        <v>3.1746031746031744E-2</v>
      </c>
      <c r="M127" s="57">
        <v>3.1746031746031744E-2</v>
      </c>
      <c r="N127" s="57">
        <v>3.1746031746031744E-2</v>
      </c>
      <c r="O127" s="57">
        <v>3.1746031746031744E-2</v>
      </c>
      <c r="P127" s="57">
        <v>3.1746031746031744E-2</v>
      </c>
      <c r="Q127" s="57">
        <v>3.1746031746031744E-2</v>
      </c>
      <c r="R127" s="57">
        <v>3.1746031746031703E-2</v>
      </c>
      <c r="S127" s="57">
        <v>1.3888888888888888E-2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  <c r="AC127" s="3"/>
    </row>
    <row r="128" spans="1:29" ht="13.5" customHeight="1" x14ac:dyDescent="0.2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1.3888888888888888E-2</v>
      </c>
      <c r="L128" s="57">
        <v>3.1746031746031744E-2</v>
      </c>
      <c r="M128" s="57">
        <v>3.1746031746031744E-2</v>
      </c>
      <c r="N128" s="57">
        <v>3.1746031746031744E-2</v>
      </c>
      <c r="O128" s="57">
        <v>3.1746031746031744E-2</v>
      </c>
      <c r="P128" s="57">
        <v>3.1746031746031744E-2</v>
      </c>
      <c r="Q128" s="57">
        <v>3.1746031746031744E-2</v>
      </c>
      <c r="R128" s="57">
        <v>3.1746031746031703E-2</v>
      </c>
      <c r="S128" s="57">
        <v>1.3888888888888888E-2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  <c r="AC128" s="3"/>
    </row>
    <row r="129" spans="1:29" ht="13.5" customHeight="1" x14ac:dyDescent="0.2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  <c r="AC129" s="3"/>
    </row>
    <row r="130" spans="1:29" ht="13.5" customHeight="1" x14ac:dyDescent="0.2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  <c r="AC130" s="3"/>
    </row>
    <row r="131" spans="1:29" ht="13.5" customHeight="1" x14ac:dyDescent="0.2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  <c r="AC131" s="3"/>
    </row>
    <row r="132" spans="1:29" ht="13.5" customHeight="1" x14ac:dyDescent="0.2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  <c r="AC132" s="3"/>
    </row>
    <row r="133" spans="1:29" ht="13.5" customHeight="1" x14ac:dyDescent="0.2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  <c r="AC133" s="3"/>
    </row>
    <row r="134" spans="1:29" ht="13.5" customHeight="1" x14ac:dyDescent="0.2">
      <c r="A134" s="34"/>
      <c r="B134" s="27">
        <v>1</v>
      </c>
      <c r="C134" s="40">
        <v>0</v>
      </c>
      <c r="D134" s="40">
        <v>0</v>
      </c>
      <c r="E134" s="40">
        <v>1</v>
      </c>
      <c r="F134" s="38">
        <v>1</v>
      </c>
      <c r="G134" s="40">
        <v>1</v>
      </c>
      <c r="H134" s="40">
        <v>1</v>
      </c>
      <c r="I134" s="40">
        <v>0.5</v>
      </c>
      <c r="J134" s="40">
        <v>0.5</v>
      </c>
      <c r="K134" s="40">
        <v>1</v>
      </c>
      <c r="L134" s="40">
        <v>1</v>
      </c>
      <c r="M134" s="40">
        <v>0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  <c r="AC134" s="3"/>
    </row>
    <row r="135" spans="1:29" ht="13.5" customHeight="1" x14ac:dyDescent="0.2">
      <c r="A135" s="34"/>
      <c r="B135" s="27">
        <v>2</v>
      </c>
      <c r="C135" s="40">
        <v>1</v>
      </c>
      <c r="D135" s="40">
        <v>0</v>
      </c>
      <c r="E135" s="40">
        <v>1</v>
      </c>
      <c r="F135" s="38">
        <v>0</v>
      </c>
      <c r="G135" s="38">
        <v>1</v>
      </c>
      <c r="H135" s="38">
        <v>1</v>
      </c>
      <c r="I135" s="38">
        <v>0.5</v>
      </c>
      <c r="J135" s="38">
        <v>0.5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  <c r="AC135" s="3"/>
    </row>
    <row r="136" spans="1:29" ht="13.5" customHeight="1" x14ac:dyDescent="0.2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0</v>
      </c>
      <c r="G136" s="40">
        <v>1</v>
      </c>
      <c r="H136" s="40">
        <v>1</v>
      </c>
      <c r="I136" s="40">
        <v>0.5</v>
      </c>
      <c r="J136" s="40">
        <v>0.5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  <c r="AC136" s="3"/>
    </row>
    <row r="137" spans="1:29" ht="13.5" customHeight="1" x14ac:dyDescent="0.2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0.5</v>
      </c>
      <c r="J137" s="40">
        <v>0.5</v>
      </c>
      <c r="K137" s="38">
        <v>1</v>
      </c>
      <c r="L137" s="40">
        <v>0</v>
      </c>
      <c r="M137" s="40">
        <v>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  <c r="AC137" s="3"/>
    </row>
    <row r="138" spans="1:29" ht="13.5" customHeight="1" x14ac:dyDescent="0.2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0.5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  <c r="AC138" s="3"/>
    </row>
    <row r="139" spans="1:29" ht="13.5" customHeight="1" x14ac:dyDescent="0.2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  <c r="AC139" s="3"/>
    </row>
    <row r="140" spans="1:29" ht="13.5" customHeight="1" x14ac:dyDescent="0.2">
      <c r="AC140" s="3"/>
    </row>
    <row r="141" spans="1:29" ht="13.5" customHeight="1" x14ac:dyDescent="0.2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  <c r="AC141" s="3"/>
    </row>
    <row r="142" spans="1:29" ht="13.5" customHeight="1" x14ac:dyDescent="0.2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  <c r="AC142" s="3"/>
    </row>
    <row r="143" spans="1:29" ht="13.5" customHeight="1" x14ac:dyDescent="0.2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  <c r="AC143" s="3"/>
    </row>
    <row r="144" spans="1:29" ht="13.5" customHeight="1" x14ac:dyDescent="0.2">
      <c r="A144" s="34"/>
      <c r="B144" s="47" t="s">
        <v>70</v>
      </c>
      <c r="C144" s="49">
        <v>0.1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  <c r="AC144" s="3"/>
    </row>
    <row r="145" spans="1:29" ht="13.5" customHeight="1" x14ac:dyDescent="0.2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  <c r="AC145" s="3"/>
    </row>
    <row r="146" spans="1:29" ht="13.5" customHeight="1" x14ac:dyDescent="0.2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  <c r="AC146" s="3"/>
    </row>
    <row r="147" spans="1:29" ht="13.5" customHeight="1" x14ac:dyDescent="0.2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  <c r="AC147" s="3"/>
    </row>
    <row r="148" spans="1:29" ht="13.5" customHeight="1" x14ac:dyDescent="0.2">
      <c r="A148" s="34"/>
      <c r="B148" s="12" t="s">
        <v>43</v>
      </c>
      <c r="C148" s="51">
        <v>6.7000000000000004E-2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  <c r="AC148" s="3"/>
    </row>
    <row r="149" spans="1:29" ht="13.5" customHeight="1" x14ac:dyDescent="0.2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  <c r="AC149" s="5"/>
    </row>
    <row r="150" spans="1:29" ht="13.5" customHeight="1" x14ac:dyDescent="0.2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9" ht="13.5" customHeight="1" x14ac:dyDescent="0.2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9" ht="13.5" customHeight="1" x14ac:dyDescent="0.2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  <c r="AC152" s="2"/>
    </row>
    <row r="153" spans="1:29" ht="13.5" customHeight="1" x14ac:dyDescent="0.2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9" ht="13.5" customHeight="1" x14ac:dyDescent="0.2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1</v>
      </c>
      <c r="O154" s="22">
        <v>0.56999999999999995</v>
      </c>
      <c r="P154" s="22">
        <v>0.56999999999999995</v>
      </c>
      <c r="Q154" s="22">
        <v>1</v>
      </c>
      <c r="R154" s="22">
        <v>1</v>
      </c>
      <c r="S154" s="22">
        <v>0.56999999999999995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  <c r="AC154" s="3"/>
    </row>
    <row r="155" spans="1:29" ht="13.5" customHeight="1" x14ac:dyDescent="0.2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1</v>
      </c>
      <c r="O155" s="22">
        <v>0.56999999999999995</v>
      </c>
      <c r="P155" s="22">
        <v>0.56999999999999995</v>
      </c>
      <c r="Q155" s="22">
        <v>1</v>
      </c>
      <c r="R155" s="22">
        <v>1</v>
      </c>
      <c r="S155" s="22">
        <v>0.56999999999999995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  <c r="AC155" s="3"/>
    </row>
    <row r="156" spans="1:29" ht="13.5" customHeight="1" x14ac:dyDescent="0.2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1</v>
      </c>
      <c r="O156" s="22">
        <v>0.56999999999999995</v>
      </c>
      <c r="P156" s="22">
        <v>0.56999999999999995</v>
      </c>
      <c r="Q156" s="22">
        <v>1</v>
      </c>
      <c r="R156" s="22">
        <v>1</v>
      </c>
      <c r="S156" s="22">
        <v>0.56999999999999995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  <c r="AC156" s="3"/>
    </row>
    <row r="157" spans="1:29" ht="13.5" customHeight="1" x14ac:dyDescent="0.2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1</v>
      </c>
      <c r="O157" s="22">
        <v>0.56999999999999995</v>
      </c>
      <c r="P157" s="22">
        <v>0.56999999999999995</v>
      </c>
      <c r="Q157" s="22">
        <v>1</v>
      </c>
      <c r="R157" s="22">
        <v>1</v>
      </c>
      <c r="S157" s="22">
        <v>0.56999999999999995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  <c r="AC157" s="3"/>
    </row>
    <row r="158" spans="1:29" ht="13.5" customHeight="1" x14ac:dyDescent="0.2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1</v>
      </c>
      <c r="O158" s="22">
        <v>0.56999999999999995</v>
      </c>
      <c r="P158" s="22">
        <v>0.56999999999999995</v>
      </c>
      <c r="Q158" s="22">
        <v>1</v>
      </c>
      <c r="R158" s="22">
        <v>1</v>
      </c>
      <c r="S158" s="22">
        <v>0.56999999999999995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  <c r="AC158" s="3"/>
    </row>
    <row r="159" spans="1:29" ht="13.5" customHeight="1" x14ac:dyDescent="0.2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  <c r="AC159" s="3"/>
    </row>
    <row r="160" spans="1:29" ht="13.5" customHeight="1" x14ac:dyDescent="0.2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  <c r="AC160" s="3"/>
    </row>
    <row r="161" spans="1:29" ht="13.5" customHeight="1" x14ac:dyDescent="0.2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  <c r="AC161" s="3"/>
    </row>
    <row r="162" spans="1:29" ht="13.5" customHeight="1" x14ac:dyDescent="0.2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  <c r="AC162" s="3"/>
    </row>
    <row r="163" spans="1:29" ht="13.5" customHeight="1" x14ac:dyDescent="0.2">
      <c r="A163" s="34"/>
      <c r="B163" s="26" t="s">
        <v>21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  <c r="AC163" s="3"/>
    </row>
    <row r="164" spans="1:29" ht="13.5" customHeight="1" x14ac:dyDescent="0.2">
      <c r="A164" s="34"/>
      <c r="B164" s="27">
        <v>1</v>
      </c>
      <c r="C164" s="52">
        <v>0</v>
      </c>
      <c r="D164" s="22">
        <v>0</v>
      </c>
      <c r="E164" s="22">
        <v>1</v>
      </c>
      <c r="F164" s="22">
        <v>1</v>
      </c>
      <c r="G164" s="22">
        <v>1</v>
      </c>
      <c r="H164" s="22">
        <v>1</v>
      </c>
      <c r="I164" s="22">
        <v>0.5</v>
      </c>
      <c r="J164" s="22">
        <v>0.5</v>
      </c>
      <c r="K164" s="22">
        <v>1</v>
      </c>
      <c r="L164" s="22">
        <v>1</v>
      </c>
      <c r="M164" s="22">
        <v>0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  <c r="AC164" s="3"/>
    </row>
    <row r="165" spans="1:29" ht="13.5" customHeight="1" x14ac:dyDescent="0.2">
      <c r="A165" s="34"/>
      <c r="B165" s="27">
        <v>2</v>
      </c>
      <c r="C165" s="52">
        <v>1</v>
      </c>
      <c r="D165" s="22">
        <v>0</v>
      </c>
      <c r="E165" s="22">
        <v>1</v>
      </c>
      <c r="F165" s="22">
        <v>0</v>
      </c>
      <c r="G165" s="22">
        <v>1</v>
      </c>
      <c r="H165" s="22">
        <v>1</v>
      </c>
      <c r="I165" s="22">
        <v>0.5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  <c r="AC165" s="3"/>
    </row>
    <row r="166" spans="1:29" ht="13.5" customHeight="1" x14ac:dyDescent="0.2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0</v>
      </c>
      <c r="G166" s="22">
        <v>1</v>
      </c>
      <c r="H166" s="22">
        <v>1</v>
      </c>
      <c r="I166" s="22">
        <v>0.5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  <c r="AC166" s="3"/>
    </row>
    <row r="167" spans="1:29" ht="13.5" customHeight="1" x14ac:dyDescent="0.2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0.5</v>
      </c>
      <c r="J167" s="22">
        <v>0.5</v>
      </c>
      <c r="K167" s="22">
        <v>1</v>
      </c>
      <c r="L167" s="22">
        <v>0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  <c r="AC167" s="3"/>
    </row>
    <row r="168" spans="1:29" ht="13.5" customHeight="1" x14ac:dyDescent="0.2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0.5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  <c r="AC168" s="3"/>
    </row>
    <row r="169" spans="1:29" ht="13.5" customHeight="1" x14ac:dyDescent="0.2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  <c r="AC169" s="3"/>
    </row>
    <row r="170" spans="1:29" ht="13.5" customHeight="1" x14ac:dyDescent="0.2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  <c r="AC170" s="3"/>
    </row>
    <row r="171" spans="1:29" ht="13.5" customHeight="1" x14ac:dyDescent="0.2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  <c r="AC171" s="3"/>
    </row>
    <row r="172" spans="1:29" ht="13.5" customHeight="1" x14ac:dyDescent="0.2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  <c r="AC172" s="3"/>
    </row>
    <row r="173" spans="1:29" ht="13.5" customHeight="1" x14ac:dyDescent="0.2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  <c r="AC173" s="3"/>
    </row>
    <row r="174" spans="1:29" ht="13.5" customHeight="1" x14ac:dyDescent="0.2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  <c r="AC174" s="3"/>
    </row>
    <row r="175" spans="1:29" ht="13.5" customHeight="1" x14ac:dyDescent="0.2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  <c r="AC175" s="3"/>
    </row>
    <row r="176" spans="1:29" ht="13.5" customHeight="1" x14ac:dyDescent="0.2">
      <c r="A176" s="34"/>
      <c r="B176" s="26" t="s">
        <v>19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  <c r="AC176" s="3"/>
    </row>
    <row r="177" spans="1:29" ht="13.5" customHeight="1" x14ac:dyDescent="0.2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0.55000000000000004</v>
      </c>
      <c r="T177" s="22">
        <v>0.11111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  <c r="AC177" s="3"/>
    </row>
    <row r="178" spans="1:29" ht="13.5" customHeight="1" x14ac:dyDescent="0.2">
      <c r="A178" s="34"/>
      <c r="B178" s="27">
        <f t="shared" ref="B178:B183" si="25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0.55000000000000004</v>
      </c>
      <c r="T178" s="22">
        <v>0.11111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9" ht="13.5" customHeight="1" x14ac:dyDescent="0.2">
      <c r="A179" s="34"/>
      <c r="B179" s="27">
        <f t="shared" si="25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0.55000000000000004</v>
      </c>
      <c r="T179" s="22">
        <v>0.11111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9" ht="13.5" customHeight="1" x14ac:dyDescent="0.2">
      <c r="A180" s="34"/>
      <c r="B180" s="27">
        <f t="shared" si="25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0.55000000000000004</v>
      </c>
      <c r="T180" s="22">
        <v>0.11111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9" ht="13.5" customHeight="1" x14ac:dyDescent="0.2">
      <c r="A181" s="34"/>
      <c r="B181" s="27">
        <f t="shared" si="25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0.55000000000000004</v>
      </c>
      <c r="T181" s="22">
        <v>0.11111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9" ht="13.5" customHeight="1" x14ac:dyDescent="0.2">
      <c r="A182" s="34"/>
      <c r="B182" s="27">
        <f t="shared" si="25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0.11111</v>
      </c>
      <c r="L182" s="22">
        <v>0.11111</v>
      </c>
      <c r="M182" s="22">
        <v>0.11111</v>
      </c>
      <c r="N182" s="22">
        <v>0.11111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9" ht="13.5" customHeight="1" x14ac:dyDescent="0.2">
      <c r="A183" s="34"/>
      <c r="B183" s="27">
        <f t="shared" si="25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9" ht="13.5" customHeight="1" x14ac:dyDescent="0.2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9" ht="13.5" customHeight="1" x14ac:dyDescent="0.2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9" ht="13.5" customHeight="1" x14ac:dyDescent="0.2">
      <c r="A186" s="34"/>
      <c r="B186" s="26" t="s">
        <v>21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9" ht="13.5" customHeight="1" x14ac:dyDescent="0.2">
      <c r="A187" s="34"/>
      <c r="B187" s="27">
        <v>1</v>
      </c>
      <c r="C187" s="52">
        <v>0</v>
      </c>
      <c r="D187" s="22">
        <v>0</v>
      </c>
      <c r="E187" s="22">
        <v>1</v>
      </c>
      <c r="F187" s="22">
        <v>1</v>
      </c>
      <c r="G187" s="22">
        <v>1</v>
      </c>
      <c r="H187" s="22">
        <v>1</v>
      </c>
      <c r="I187" s="22">
        <v>0.5</v>
      </c>
      <c r="J187" s="22">
        <v>0.5</v>
      </c>
      <c r="K187" s="22">
        <v>1</v>
      </c>
      <c r="L187" s="22">
        <v>1</v>
      </c>
      <c r="M187" s="22">
        <v>0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9" ht="13.5" customHeight="1" x14ac:dyDescent="0.2">
      <c r="A188" s="34"/>
      <c r="B188" s="27">
        <v>2</v>
      </c>
      <c r="C188" s="52">
        <v>1</v>
      </c>
      <c r="D188" s="22">
        <v>0</v>
      </c>
      <c r="E188" s="22">
        <v>1</v>
      </c>
      <c r="F188" s="22">
        <v>0</v>
      </c>
      <c r="G188" s="22">
        <v>1</v>
      </c>
      <c r="H188" s="22">
        <v>1</v>
      </c>
      <c r="I188" s="22">
        <v>0.5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9" ht="13.5" customHeight="1" x14ac:dyDescent="0.2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0</v>
      </c>
      <c r="G189" s="22">
        <v>1</v>
      </c>
      <c r="H189" s="22">
        <v>1</v>
      </c>
      <c r="I189" s="22">
        <v>0.5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9" ht="13.5" customHeight="1" x14ac:dyDescent="0.2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0.5</v>
      </c>
      <c r="J190" s="22">
        <v>0.5</v>
      </c>
      <c r="K190" s="22">
        <v>1</v>
      </c>
      <c r="L190" s="22">
        <v>0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9" ht="13.5" customHeight="1" x14ac:dyDescent="0.2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0.5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9" ht="13.5" customHeight="1" x14ac:dyDescent="0.2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ht="13.5" customHeight="1" x14ac:dyDescent="0.2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ht="13.5" customHeight="1" x14ac:dyDescent="0.2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ht="13.5" customHeight="1" x14ac:dyDescent="0.2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ht="13.5" customHeight="1" x14ac:dyDescent="0.2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ht="13.5" customHeight="1" x14ac:dyDescent="0.2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ht="13.5" customHeight="1" x14ac:dyDescent="0.2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ht="13.5" customHeight="1" x14ac:dyDescent="0.2">
      <c r="A199" s="34"/>
      <c r="B199" s="27" t="s">
        <v>19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ht="13.5" customHeight="1" x14ac:dyDescent="0.2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0.55000000000000004</v>
      </c>
      <c r="T200" s="22">
        <v>0.11111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ht="13.5" customHeight="1" x14ac:dyDescent="0.2">
      <c r="A201" s="34"/>
      <c r="B201" s="27">
        <f t="shared" ref="B201:B206" si="28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0.55000000000000004</v>
      </c>
      <c r="T201" s="22">
        <v>0.11111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ht="13.5" customHeight="1" x14ac:dyDescent="0.2">
      <c r="A202" s="34"/>
      <c r="B202" s="27">
        <f t="shared" si="28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0.55000000000000004</v>
      </c>
      <c r="T202" s="22">
        <v>0.11111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ht="13.5" customHeight="1" x14ac:dyDescent="0.2">
      <c r="A203" s="34"/>
      <c r="B203" s="27">
        <f t="shared" si="28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0.55000000000000004</v>
      </c>
      <c r="T203" s="22">
        <v>0.11111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ht="13.5" customHeight="1" x14ac:dyDescent="0.2">
      <c r="A204" s="34"/>
      <c r="B204" s="27">
        <f t="shared" si="28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0.55000000000000004</v>
      </c>
      <c r="T204" s="22">
        <v>0.11111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ht="13.5" customHeight="1" x14ac:dyDescent="0.2">
      <c r="A205" s="34"/>
      <c r="B205" s="27">
        <f t="shared" si="28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0.11111</v>
      </c>
      <c r="L205" s="22">
        <v>0.11111</v>
      </c>
      <c r="M205" s="22">
        <v>0.11111</v>
      </c>
      <c r="N205" s="22">
        <v>0.11111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ht="13.5" customHeight="1" x14ac:dyDescent="0.2">
      <c r="A206" s="34"/>
      <c r="B206" s="27">
        <f t="shared" si="28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ht="13.5" customHeight="1" x14ac:dyDescent="0.2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ht="13.5" customHeight="1" x14ac:dyDescent="0.2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ht="13.5" customHeight="1" x14ac:dyDescent="0.2">
      <c r="A209" s="34"/>
      <c r="B209" s="27" t="s">
        <v>21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ht="13.5" customHeight="1" x14ac:dyDescent="0.2">
      <c r="A210" s="34"/>
      <c r="B210" s="27">
        <v>1</v>
      </c>
      <c r="C210" s="22">
        <v>0</v>
      </c>
      <c r="D210" s="22">
        <v>0</v>
      </c>
      <c r="E210" s="22">
        <v>1</v>
      </c>
      <c r="F210" s="22">
        <v>1</v>
      </c>
      <c r="G210" s="22">
        <v>1</v>
      </c>
      <c r="H210" s="22">
        <v>1</v>
      </c>
      <c r="I210" s="22">
        <v>0.5</v>
      </c>
      <c r="J210" s="22">
        <v>0.5</v>
      </c>
      <c r="K210" s="22">
        <v>1</v>
      </c>
      <c r="L210" s="22">
        <v>1</v>
      </c>
      <c r="M210" s="22">
        <v>0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ht="13.5" customHeight="1" x14ac:dyDescent="0.2">
      <c r="A211" s="34"/>
      <c r="B211" s="27">
        <v>2</v>
      </c>
      <c r="C211" s="22">
        <v>1</v>
      </c>
      <c r="D211" s="22">
        <v>0</v>
      </c>
      <c r="E211" s="22">
        <v>1</v>
      </c>
      <c r="F211" s="22">
        <v>0</v>
      </c>
      <c r="G211" s="22">
        <v>1</v>
      </c>
      <c r="H211" s="22">
        <v>1</v>
      </c>
      <c r="I211" s="22">
        <v>0.5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ht="13.5" customHeight="1" x14ac:dyDescent="0.2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0</v>
      </c>
      <c r="G212" s="22">
        <v>1</v>
      </c>
      <c r="H212" s="22">
        <v>1</v>
      </c>
      <c r="I212" s="22">
        <v>0.5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ht="13.5" customHeight="1" x14ac:dyDescent="0.2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0.5</v>
      </c>
      <c r="J213" s="22">
        <v>0.5</v>
      </c>
      <c r="K213" s="22">
        <v>1</v>
      </c>
      <c r="L213" s="22">
        <v>0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ht="13.5" customHeight="1" x14ac:dyDescent="0.2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0.5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ht="13.5" customHeight="1" x14ac:dyDescent="0.2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6" spans="1:27" ht="13.5" customHeight="1" x14ac:dyDescent="0.2"/>
    <row r="217" spans="1:27" ht="13.5" customHeight="1" x14ac:dyDescent="0.2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ht="13.5" customHeight="1" x14ac:dyDescent="0.2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ht="13.5" customHeight="1" x14ac:dyDescent="0.2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3.5" customHeight="1" x14ac:dyDescent="0.2">
      <c r="A220" s="34"/>
      <c r="B220" s="47" t="s">
        <v>70</v>
      </c>
      <c r="C220" s="49">
        <v>0.1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3.5" customHeight="1" x14ac:dyDescent="0.2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ht="13.5" customHeight="1" x14ac:dyDescent="0.2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ht="13.5" customHeight="1" x14ac:dyDescent="0.2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ht="13.5" customHeight="1" x14ac:dyDescent="0.2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ht="13.5" customHeight="1" x14ac:dyDescent="0.2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ht="13.5" customHeight="1" x14ac:dyDescent="0.2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ht="13.5" customHeight="1" x14ac:dyDescent="0.2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ht="13.5" customHeight="1" x14ac:dyDescent="0.2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ht="13.5" customHeight="1" x14ac:dyDescent="0.2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ht="13.5" customHeight="1" x14ac:dyDescent="0.2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ht="13.5" customHeight="1" x14ac:dyDescent="0.2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ht="13.5" customHeight="1" x14ac:dyDescent="0.2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ht="13.5" customHeight="1" x14ac:dyDescent="0.2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ht="13.5" customHeight="1" x14ac:dyDescent="0.2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ht="13.5" customHeight="1" x14ac:dyDescent="0.2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ht="13.5" customHeight="1" x14ac:dyDescent="0.2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ht="13.5" customHeight="1" x14ac:dyDescent="0.2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ht="13.5" customHeight="1" x14ac:dyDescent="0.2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ht="13.5" customHeight="1" x14ac:dyDescent="0.2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ht="13.5" customHeight="1" x14ac:dyDescent="0.2">
      <c r="A240" s="34"/>
      <c r="B240" s="27">
        <v>1</v>
      </c>
      <c r="C240" s="52">
        <v>0</v>
      </c>
      <c r="D240" s="22">
        <v>0</v>
      </c>
      <c r="E240" s="22">
        <v>1</v>
      </c>
      <c r="F240" s="22">
        <v>1</v>
      </c>
      <c r="G240" s="22">
        <v>1</v>
      </c>
      <c r="H240" s="22">
        <v>1</v>
      </c>
      <c r="I240" s="22">
        <v>0.5</v>
      </c>
      <c r="J240" s="22">
        <v>0.5</v>
      </c>
      <c r="K240" s="22">
        <v>1</v>
      </c>
      <c r="L240" s="22">
        <v>1</v>
      </c>
      <c r="M240" s="22">
        <v>0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ht="13.5" customHeight="1" x14ac:dyDescent="0.2">
      <c r="A241" s="34"/>
      <c r="B241" s="27">
        <v>2</v>
      </c>
      <c r="C241" s="52">
        <v>1</v>
      </c>
      <c r="D241" s="22">
        <v>0</v>
      </c>
      <c r="E241" s="22">
        <v>1</v>
      </c>
      <c r="F241" s="22">
        <v>0</v>
      </c>
      <c r="G241" s="22">
        <v>1</v>
      </c>
      <c r="H241" s="22">
        <v>1</v>
      </c>
      <c r="I241" s="22">
        <v>0.5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ht="13.5" customHeight="1" x14ac:dyDescent="0.2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0</v>
      </c>
      <c r="G242" s="22">
        <v>1</v>
      </c>
      <c r="H242" s="22">
        <v>1</v>
      </c>
      <c r="I242" s="22">
        <v>0.5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ht="13.5" customHeight="1" x14ac:dyDescent="0.2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0.5</v>
      </c>
      <c r="J243" s="22">
        <v>0.5</v>
      </c>
      <c r="K243" s="22">
        <v>1</v>
      </c>
      <c r="L243" s="22">
        <v>0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ht="13.5" customHeight="1" x14ac:dyDescent="0.2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0.5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ht="13.5" customHeight="1" x14ac:dyDescent="0.2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ht="13.5" customHeight="1" x14ac:dyDescent="0.2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ht="13.5" customHeight="1" x14ac:dyDescent="0.2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ht="13.5" customHeight="1" x14ac:dyDescent="0.2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ht="13.5" customHeight="1" x14ac:dyDescent="0.2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ht="13.5" customHeight="1" x14ac:dyDescent="0.2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ht="13.5" customHeight="1" x14ac:dyDescent="0.2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ht="13.5" customHeight="1" x14ac:dyDescent="0.2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ht="13.5" customHeight="1" x14ac:dyDescent="0.2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ht="13.5" customHeight="1" x14ac:dyDescent="0.2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ht="13.5" customHeight="1" x14ac:dyDescent="0.2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ht="13.5" customHeight="1" x14ac:dyDescent="0.2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ht="13.5" customHeight="1" x14ac:dyDescent="0.2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ht="13.5" customHeight="1" x14ac:dyDescent="0.2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ht="13.5" customHeight="1" x14ac:dyDescent="0.2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ht="13.5" customHeight="1" x14ac:dyDescent="0.2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ht="13.5" customHeight="1" x14ac:dyDescent="0.2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ht="13.5" customHeight="1" x14ac:dyDescent="0.2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ht="13.5" customHeight="1" x14ac:dyDescent="0.2">
      <c r="A263" s="34"/>
      <c r="B263" s="27">
        <v>1</v>
      </c>
      <c r="C263" s="52">
        <v>0</v>
      </c>
      <c r="D263" s="22">
        <v>0</v>
      </c>
      <c r="E263" s="22">
        <v>1</v>
      </c>
      <c r="F263" s="22">
        <v>1</v>
      </c>
      <c r="G263" s="22">
        <v>1</v>
      </c>
      <c r="H263" s="22">
        <v>1</v>
      </c>
      <c r="I263" s="22">
        <v>0.5</v>
      </c>
      <c r="J263" s="22">
        <v>0.5</v>
      </c>
      <c r="K263" s="22">
        <v>1</v>
      </c>
      <c r="L263" s="22">
        <v>1</v>
      </c>
      <c r="M263" s="22">
        <v>0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ht="13.5" customHeight="1" x14ac:dyDescent="0.2">
      <c r="A264" s="34"/>
      <c r="B264" s="27">
        <v>2</v>
      </c>
      <c r="C264" s="52">
        <v>1</v>
      </c>
      <c r="D264" s="22">
        <v>0</v>
      </c>
      <c r="E264" s="22">
        <v>1</v>
      </c>
      <c r="F264" s="22">
        <v>0</v>
      </c>
      <c r="G264" s="22">
        <v>1</v>
      </c>
      <c r="H264" s="22">
        <v>1</v>
      </c>
      <c r="I264" s="22">
        <v>0.5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ht="13.5" customHeight="1" x14ac:dyDescent="0.2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0</v>
      </c>
      <c r="G265" s="22">
        <v>1</v>
      </c>
      <c r="H265" s="22">
        <v>1</v>
      </c>
      <c r="I265" s="22">
        <v>0.5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ht="13.5" customHeight="1" x14ac:dyDescent="0.2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0.5</v>
      </c>
      <c r="J266" s="22">
        <v>0.5</v>
      </c>
      <c r="K266" s="22">
        <v>1</v>
      </c>
      <c r="L266" s="22">
        <v>0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ht="13.5" customHeight="1" x14ac:dyDescent="0.2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0.5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ht="13.5" customHeight="1" x14ac:dyDescent="0.2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ht="13.5" customHeight="1" x14ac:dyDescent="0.2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ht="13.5" customHeight="1" x14ac:dyDescent="0.2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ht="13.5" customHeight="1" x14ac:dyDescent="0.2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ht="13.5" customHeight="1" x14ac:dyDescent="0.2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ht="13.5" customHeight="1" x14ac:dyDescent="0.2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ht="13.5" customHeight="1" x14ac:dyDescent="0.2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ht="12.75" customHeight="1" x14ac:dyDescent="0.2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ht="12.75" customHeight="1" x14ac:dyDescent="0.2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ht="12.75" customHeight="1" x14ac:dyDescent="0.2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ht="13.35" customHeight="1" x14ac:dyDescent="0.2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ht="13.5" customHeight="1" x14ac:dyDescent="0.2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ht="13.5" customHeight="1" x14ac:dyDescent="0.2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">
      <c r="A286" s="34"/>
      <c r="B286" s="27">
        <v>1</v>
      </c>
      <c r="C286" s="22">
        <v>0</v>
      </c>
      <c r="D286" s="22">
        <v>0</v>
      </c>
      <c r="E286" s="22">
        <v>1</v>
      </c>
      <c r="F286" s="22">
        <v>1</v>
      </c>
      <c r="G286" s="22">
        <v>1</v>
      </c>
      <c r="H286" s="22">
        <v>1</v>
      </c>
      <c r="I286" s="22">
        <v>0.5</v>
      </c>
      <c r="J286" s="22">
        <v>0.5</v>
      </c>
      <c r="K286" s="22">
        <v>1</v>
      </c>
      <c r="L286" s="22">
        <v>1</v>
      </c>
      <c r="M286" s="22">
        <v>0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">
      <c r="A287" s="34"/>
      <c r="B287" s="27">
        <v>2</v>
      </c>
      <c r="C287" s="22">
        <v>1</v>
      </c>
      <c r="D287" s="22">
        <v>0</v>
      </c>
      <c r="E287" s="22">
        <v>1</v>
      </c>
      <c r="F287" s="22">
        <v>0</v>
      </c>
      <c r="G287" s="22">
        <v>1</v>
      </c>
      <c r="H287" s="22">
        <v>1</v>
      </c>
      <c r="I287" s="22">
        <v>0.5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0</v>
      </c>
      <c r="G288" s="22">
        <v>1</v>
      </c>
      <c r="H288" s="22">
        <v>1</v>
      </c>
      <c r="I288" s="22">
        <v>0.5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0.5</v>
      </c>
      <c r="J289" s="22">
        <v>0.5</v>
      </c>
      <c r="K289" s="22">
        <v>1</v>
      </c>
      <c r="L289" s="22">
        <v>0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0.5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">
      <c r="A295" s="34"/>
      <c r="B295" s="47" t="s">
        <v>38</v>
      </c>
      <c r="C295" s="83" t="s">
        <v>4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2.75" customHeight="1" x14ac:dyDescent="0.2">
      <c r="A296" s="34"/>
      <c r="B296" s="47" t="s">
        <v>70</v>
      </c>
      <c r="C296" s="49">
        <v>0.55000000000000004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2.75" customHeight="1" x14ac:dyDescent="0.2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">
      <c r="A300" s="34"/>
      <c r="B300" s="12" t="s">
        <v>43</v>
      </c>
      <c r="C300" s="51">
        <v>0.66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0.5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0.5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0.5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0.5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0.5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0.5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0.5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0.5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">
      <c r="A316" s="34"/>
      <c r="B316" s="27">
        <v>1</v>
      </c>
      <c r="C316" s="52">
        <v>0</v>
      </c>
      <c r="D316" s="22">
        <v>0</v>
      </c>
      <c r="E316" s="22">
        <v>1</v>
      </c>
      <c r="F316" s="22">
        <v>1</v>
      </c>
      <c r="G316" s="22">
        <v>1</v>
      </c>
      <c r="H316" s="22">
        <v>1</v>
      </c>
      <c r="I316" s="22">
        <v>0.5</v>
      </c>
      <c r="J316" s="22">
        <v>0.5</v>
      </c>
      <c r="K316" s="22">
        <v>1</v>
      </c>
      <c r="L316" s="22">
        <v>1</v>
      </c>
      <c r="M316" s="22">
        <v>0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">
      <c r="A317" s="34"/>
      <c r="B317" s="27">
        <v>2</v>
      </c>
      <c r="C317" s="52">
        <v>1</v>
      </c>
      <c r="D317" s="22">
        <v>0</v>
      </c>
      <c r="E317" s="22">
        <v>1</v>
      </c>
      <c r="F317" s="22">
        <v>0</v>
      </c>
      <c r="G317" s="22">
        <v>1</v>
      </c>
      <c r="H317" s="22">
        <v>1</v>
      </c>
      <c r="I317" s="22">
        <v>0.5</v>
      </c>
      <c r="J317" s="22">
        <v>0.5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0</v>
      </c>
      <c r="G318" s="22">
        <v>1</v>
      </c>
      <c r="H318" s="22">
        <v>1</v>
      </c>
      <c r="I318" s="22">
        <v>0.5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0.5</v>
      </c>
      <c r="J319" s="22">
        <v>0.5</v>
      </c>
      <c r="K319" s="22">
        <v>1</v>
      </c>
      <c r="L319" s="22">
        <v>0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0.5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">
      <c r="A339" s="34"/>
      <c r="B339" s="27">
        <v>1</v>
      </c>
      <c r="C339" s="52">
        <v>0</v>
      </c>
      <c r="D339" s="22">
        <v>0</v>
      </c>
      <c r="E339" s="22">
        <v>1</v>
      </c>
      <c r="F339" s="22">
        <v>1</v>
      </c>
      <c r="G339" s="22">
        <v>1</v>
      </c>
      <c r="H339" s="22">
        <v>1</v>
      </c>
      <c r="I339" s="22">
        <v>0.5</v>
      </c>
      <c r="J339" s="22">
        <v>0.5</v>
      </c>
      <c r="K339" s="22">
        <v>1</v>
      </c>
      <c r="L339" s="22">
        <v>1</v>
      </c>
      <c r="M339" s="22">
        <v>0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">
      <c r="A340" s="34"/>
      <c r="B340" s="27">
        <v>2</v>
      </c>
      <c r="C340" s="52">
        <v>1</v>
      </c>
      <c r="D340" s="22">
        <v>0</v>
      </c>
      <c r="E340" s="22">
        <v>1</v>
      </c>
      <c r="F340" s="22">
        <v>0</v>
      </c>
      <c r="G340" s="22">
        <v>1</v>
      </c>
      <c r="H340" s="22">
        <v>1</v>
      </c>
      <c r="I340" s="22">
        <v>0.5</v>
      </c>
      <c r="J340" s="22">
        <v>0.5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0</v>
      </c>
      <c r="G341" s="22">
        <v>1</v>
      </c>
      <c r="H341" s="22">
        <v>1</v>
      </c>
      <c r="I341" s="22">
        <v>0.5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0.5</v>
      </c>
      <c r="J342" s="22">
        <v>0.5</v>
      </c>
      <c r="K342" s="22">
        <v>1</v>
      </c>
      <c r="L342" s="22">
        <v>0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0.5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ht="13.35" customHeight="1" x14ac:dyDescent="0.2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ht="13.35" customHeight="1" x14ac:dyDescent="0.2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ht="13.35" customHeight="1" x14ac:dyDescent="0.2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ht="13.5" customHeight="1" x14ac:dyDescent="0.2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ht="13.5" customHeight="1" x14ac:dyDescent="0.2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">
      <c r="A362" s="34"/>
      <c r="B362" s="27">
        <v>1</v>
      </c>
      <c r="C362" s="22">
        <v>0</v>
      </c>
      <c r="D362" s="22">
        <v>0</v>
      </c>
      <c r="E362" s="22">
        <v>1</v>
      </c>
      <c r="F362" s="22">
        <v>1</v>
      </c>
      <c r="G362" s="22">
        <v>1</v>
      </c>
      <c r="H362" s="22">
        <v>1</v>
      </c>
      <c r="I362" s="22">
        <v>0.5</v>
      </c>
      <c r="J362" s="22">
        <v>0.5</v>
      </c>
      <c r="K362" s="22">
        <v>1</v>
      </c>
      <c r="L362" s="22">
        <v>1</v>
      </c>
      <c r="M362" s="22">
        <v>0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">
      <c r="A363" s="34"/>
      <c r="B363" s="27">
        <v>2</v>
      </c>
      <c r="C363" s="22">
        <v>1</v>
      </c>
      <c r="D363" s="22">
        <v>0</v>
      </c>
      <c r="E363" s="22">
        <v>1</v>
      </c>
      <c r="F363" s="22">
        <v>0</v>
      </c>
      <c r="G363" s="22">
        <v>1</v>
      </c>
      <c r="H363" s="22">
        <v>1</v>
      </c>
      <c r="I363" s="22">
        <v>0.5</v>
      </c>
      <c r="J363" s="22">
        <v>0.5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0</v>
      </c>
      <c r="G364" s="22">
        <v>1</v>
      </c>
      <c r="H364" s="22">
        <v>1</v>
      </c>
      <c r="I364" s="22">
        <v>0.5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0.5</v>
      </c>
      <c r="J365" s="22">
        <v>0.5</v>
      </c>
      <c r="K365" s="22">
        <v>1</v>
      </c>
      <c r="L365" s="22">
        <v>0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0.5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">
      <c r="A371" s="34"/>
      <c r="B371" s="47" t="s">
        <v>38</v>
      </c>
      <c r="C371" s="83" t="s">
        <v>1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2.75" customHeight="1" x14ac:dyDescent="0.2">
      <c r="A372" s="34"/>
      <c r="B372" s="47" t="s">
        <v>70</v>
      </c>
      <c r="C372" s="49">
        <v>0.05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2.75" customHeight="1" x14ac:dyDescent="0.2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">
      <c r="A376" s="34"/>
      <c r="B376" s="12" t="s">
        <v>43</v>
      </c>
      <c r="C376" s="51">
        <v>0.42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0.25</v>
      </c>
      <c r="M382" s="22">
        <v>0.5</v>
      </c>
      <c r="N382" s="22">
        <v>0.5</v>
      </c>
      <c r="O382" s="22">
        <v>0.25</v>
      </c>
      <c r="P382" s="22">
        <v>0.25</v>
      </c>
      <c r="Q382" s="22">
        <v>0.5</v>
      </c>
      <c r="R382" s="22">
        <v>0.5</v>
      </c>
      <c r="S382" s="22">
        <v>0.5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0.25</v>
      </c>
      <c r="M383" s="22">
        <v>0.5</v>
      </c>
      <c r="N383" s="22">
        <v>0.5</v>
      </c>
      <c r="O383" s="22">
        <v>0.25</v>
      </c>
      <c r="P383" s="22">
        <v>0.25</v>
      </c>
      <c r="Q383" s="22">
        <v>0.5</v>
      </c>
      <c r="R383" s="22">
        <v>0.5</v>
      </c>
      <c r="S383" s="22">
        <v>0.5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0.25</v>
      </c>
      <c r="M385" s="22">
        <v>0.5</v>
      </c>
      <c r="N385" s="22">
        <v>0.5</v>
      </c>
      <c r="O385" s="22">
        <v>0.25</v>
      </c>
      <c r="P385" s="22">
        <v>0.25</v>
      </c>
      <c r="Q385" s="22">
        <v>0.5</v>
      </c>
      <c r="R385" s="22">
        <v>0.5</v>
      </c>
      <c r="S385" s="22">
        <v>0.5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0.25</v>
      </c>
      <c r="M386" s="22">
        <v>0.5</v>
      </c>
      <c r="N386" s="22">
        <v>0.5</v>
      </c>
      <c r="O386" s="22">
        <v>0.25</v>
      </c>
      <c r="P386" s="22">
        <v>0.25</v>
      </c>
      <c r="Q386" s="22">
        <v>0.5</v>
      </c>
      <c r="R386" s="22">
        <v>0.5</v>
      </c>
      <c r="S386" s="22">
        <v>0.5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">
      <c r="A391" s="34"/>
      <c r="B391" s="26" t="s">
        <v>21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">
      <c r="A392" s="34"/>
      <c r="B392" s="27">
        <v>1</v>
      </c>
      <c r="C392" s="52">
        <v>0</v>
      </c>
      <c r="D392" s="22">
        <v>0</v>
      </c>
      <c r="E392" s="22">
        <v>1</v>
      </c>
      <c r="F392" s="22">
        <v>1</v>
      </c>
      <c r="G392" s="22">
        <v>1</v>
      </c>
      <c r="H392" s="22">
        <v>1</v>
      </c>
      <c r="I392" s="22">
        <v>0.5</v>
      </c>
      <c r="J392" s="22">
        <v>0.5</v>
      </c>
      <c r="K392" s="22">
        <v>1</v>
      </c>
      <c r="L392" s="22">
        <v>1</v>
      </c>
      <c r="M392" s="22">
        <v>0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">
      <c r="A393" s="34"/>
      <c r="B393" s="27">
        <v>2</v>
      </c>
      <c r="C393" s="52">
        <v>1</v>
      </c>
      <c r="D393" s="22">
        <v>0</v>
      </c>
      <c r="E393" s="22">
        <v>1</v>
      </c>
      <c r="F393" s="22">
        <v>0</v>
      </c>
      <c r="G393" s="22">
        <v>1</v>
      </c>
      <c r="H393" s="22">
        <v>1</v>
      </c>
      <c r="I393" s="22">
        <v>0.5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0</v>
      </c>
      <c r="G394" s="22">
        <v>1</v>
      </c>
      <c r="H394" s="22">
        <v>1</v>
      </c>
      <c r="I394" s="22">
        <v>0.5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0.5</v>
      </c>
      <c r="J395" s="22">
        <v>0.5</v>
      </c>
      <c r="K395" s="22">
        <v>1</v>
      </c>
      <c r="L395" s="22">
        <v>0</v>
      </c>
      <c r="M395" s="22">
        <v>1</v>
      </c>
      <c r="N395" s="22">
        <v>0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0.5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">
      <c r="A401" s="34"/>
      <c r="B401" s="12"/>
      <c r="C401" s="22">
        <v>10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">
      <c r="A404" s="34"/>
      <c r="B404" s="26" t="s">
        <v>19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0.25</v>
      </c>
      <c r="M405" s="22">
        <v>0.5</v>
      </c>
      <c r="N405" s="22">
        <v>0.5</v>
      </c>
      <c r="O405" s="22">
        <v>0.25</v>
      </c>
      <c r="P405" s="22">
        <v>0.25</v>
      </c>
      <c r="Q405" s="22">
        <v>0.5</v>
      </c>
      <c r="R405" s="22">
        <v>0.5</v>
      </c>
      <c r="S405" s="22">
        <v>0.5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0.25</v>
      </c>
      <c r="M406" s="22">
        <v>0.5</v>
      </c>
      <c r="N406" s="22">
        <v>0.5</v>
      </c>
      <c r="O406" s="22">
        <v>0.25</v>
      </c>
      <c r="P406" s="22">
        <v>0.25</v>
      </c>
      <c r="Q406" s="22">
        <v>0.5</v>
      </c>
      <c r="R406" s="22">
        <v>0.5</v>
      </c>
      <c r="S406" s="22">
        <v>0.5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0.25</v>
      </c>
      <c r="M408" s="22">
        <v>0.5</v>
      </c>
      <c r="N408" s="22">
        <v>0.5</v>
      </c>
      <c r="O408" s="22">
        <v>0.25</v>
      </c>
      <c r="P408" s="22">
        <v>0.25</v>
      </c>
      <c r="Q408" s="22">
        <v>0.5</v>
      </c>
      <c r="R408" s="22">
        <v>0.5</v>
      </c>
      <c r="S408" s="22">
        <v>0.5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0.25</v>
      </c>
      <c r="M409" s="22">
        <v>0.5</v>
      </c>
      <c r="N409" s="22">
        <v>0.5</v>
      </c>
      <c r="O409" s="22">
        <v>0.25</v>
      </c>
      <c r="P409" s="22">
        <v>0.25</v>
      </c>
      <c r="Q409" s="22">
        <v>0.5</v>
      </c>
      <c r="R409" s="22">
        <v>0.5</v>
      </c>
      <c r="S409" s="22">
        <v>0.5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">
      <c r="A414" s="34"/>
      <c r="B414" s="26" t="s">
        <v>21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">
      <c r="A415" s="34"/>
      <c r="B415" s="27">
        <v>1</v>
      </c>
      <c r="C415" s="52">
        <v>0</v>
      </c>
      <c r="D415" s="22">
        <v>0</v>
      </c>
      <c r="E415" s="22">
        <v>1</v>
      </c>
      <c r="F415" s="22">
        <v>1</v>
      </c>
      <c r="G415" s="22">
        <v>1</v>
      </c>
      <c r="H415" s="22">
        <v>1</v>
      </c>
      <c r="I415" s="22">
        <v>0.5</v>
      </c>
      <c r="J415" s="22">
        <v>0.5</v>
      </c>
      <c r="K415" s="22">
        <v>1</v>
      </c>
      <c r="L415" s="22">
        <v>1</v>
      </c>
      <c r="M415" s="22">
        <v>0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">
      <c r="A416" s="34"/>
      <c r="B416" s="27">
        <v>2</v>
      </c>
      <c r="C416" s="52">
        <v>1</v>
      </c>
      <c r="D416" s="22">
        <v>0</v>
      </c>
      <c r="E416" s="22">
        <v>1</v>
      </c>
      <c r="F416" s="22">
        <v>0</v>
      </c>
      <c r="G416" s="22">
        <v>1</v>
      </c>
      <c r="H416" s="22">
        <v>1</v>
      </c>
      <c r="I416" s="22">
        <v>0.5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0</v>
      </c>
      <c r="G417" s="22">
        <v>1</v>
      </c>
      <c r="H417" s="22">
        <v>1</v>
      </c>
      <c r="I417" s="22">
        <v>0.5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0.5</v>
      </c>
      <c r="J418" s="22">
        <v>0.5</v>
      </c>
      <c r="K418" s="22">
        <v>1</v>
      </c>
      <c r="L418" s="22">
        <v>0</v>
      </c>
      <c r="M418" s="22">
        <v>1</v>
      </c>
      <c r="N418" s="22">
        <v>0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0.5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">
      <c r="A427" s="34"/>
      <c r="B427" s="27" t="s">
        <v>19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0.25</v>
      </c>
      <c r="M428" s="22">
        <v>0.5</v>
      </c>
      <c r="N428" s="22">
        <v>0.5</v>
      </c>
      <c r="O428" s="22">
        <v>0.25</v>
      </c>
      <c r="P428" s="22">
        <v>0.25</v>
      </c>
      <c r="Q428" s="22">
        <v>0.5</v>
      </c>
      <c r="R428" s="22">
        <v>0.5</v>
      </c>
      <c r="S428" s="22">
        <v>0.5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0.25</v>
      </c>
      <c r="M429" s="22">
        <v>0.5</v>
      </c>
      <c r="N429" s="22">
        <v>0.5</v>
      </c>
      <c r="O429" s="22">
        <v>0.25</v>
      </c>
      <c r="P429" s="22">
        <v>0.25</v>
      </c>
      <c r="Q429" s="22">
        <v>0.5</v>
      </c>
      <c r="R429" s="22">
        <v>0.5</v>
      </c>
      <c r="S429" s="22">
        <v>0.5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ht="13.35" customHeight="1" x14ac:dyDescent="0.2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0.25</v>
      </c>
      <c r="M431" s="22">
        <v>0.5</v>
      </c>
      <c r="N431" s="22">
        <v>0.5</v>
      </c>
      <c r="O431" s="22">
        <v>0.25</v>
      </c>
      <c r="P431" s="22">
        <v>0.25</v>
      </c>
      <c r="Q431" s="22">
        <v>0.5</v>
      </c>
      <c r="R431" s="22">
        <v>0.5</v>
      </c>
      <c r="S431" s="22">
        <v>0.5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ht="13.35" customHeight="1" x14ac:dyDescent="0.2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0.25</v>
      </c>
      <c r="M432" s="22">
        <v>0.5</v>
      </c>
      <c r="N432" s="22">
        <v>0.5</v>
      </c>
      <c r="O432" s="22">
        <v>0.25</v>
      </c>
      <c r="P432" s="22">
        <v>0.25</v>
      </c>
      <c r="Q432" s="22">
        <v>0.5</v>
      </c>
      <c r="R432" s="22">
        <v>0.5</v>
      </c>
      <c r="S432" s="22">
        <v>0.5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ht="13.35" customHeight="1" x14ac:dyDescent="0.2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ht="13.5" customHeight="1" x14ac:dyDescent="0.2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ht="13.5" customHeight="1" x14ac:dyDescent="0.2">
      <c r="A437" s="34"/>
      <c r="B437" s="27" t="s">
        <v>21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">
      <c r="A438" s="34"/>
      <c r="B438" s="27">
        <v>1</v>
      </c>
      <c r="C438" s="22">
        <v>0</v>
      </c>
      <c r="D438" s="22">
        <v>0</v>
      </c>
      <c r="E438" s="22">
        <v>1</v>
      </c>
      <c r="F438" s="22">
        <v>1</v>
      </c>
      <c r="G438" s="22">
        <v>1</v>
      </c>
      <c r="H438" s="22">
        <v>1</v>
      </c>
      <c r="I438" s="22">
        <v>0.5</v>
      </c>
      <c r="J438" s="22">
        <v>0.5</v>
      </c>
      <c r="K438" s="22">
        <v>1</v>
      </c>
      <c r="L438" s="22">
        <v>1</v>
      </c>
      <c r="M438" s="22">
        <v>0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">
      <c r="A439" s="34"/>
      <c r="B439" s="27">
        <v>2</v>
      </c>
      <c r="C439" s="22">
        <v>1</v>
      </c>
      <c r="D439" s="22">
        <v>0</v>
      </c>
      <c r="E439" s="22">
        <v>1</v>
      </c>
      <c r="F439" s="22">
        <v>0</v>
      </c>
      <c r="G439" s="22">
        <v>1</v>
      </c>
      <c r="H439" s="22">
        <v>1</v>
      </c>
      <c r="I439" s="22">
        <v>0.5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0</v>
      </c>
      <c r="G440" s="22">
        <v>1</v>
      </c>
      <c r="H440" s="22">
        <v>1</v>
      </c>
      <c r="I440" s="22">
        <v>0.5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0.5</v>
      </c>
      <c r="J441" s="22">
        <v>0.5</v>
      </c>
      <c r="K441" s="22">
        <v>1</v>
      </c>
      <c r="L441" s="22">
        <v>0</v>
      </c>
      <c r="M441" s="22">
        <v>1</v>
      </c>
      <c r="N441" s="22">
        <v>0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0.5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x14ac:dyDescent="0.2">
      <c r="A447" s="34"/>
      <c r="B447" s="47" t="s">
        <v>38</v>
      </c>
      <c r="C447" s="83" t="s">
        <v>5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2.75" customHeight="1" x14ac:dyDescent="0.2">
      <c r="A448" s="34"/>
      <c r="B448" s="47" t="s">
        <v>70</v>
      </c>
      <c r="C448" s="49">
        <v>0.15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2.75" customHeight="1" x14ac:dyDescent="0.2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">
      <c r="A452" s="34"/>
      <c r="B452" s="12" t="s">
        <v>43</v>
      </c>
      <c r="C452" s="51">
        <v>0.66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1</v>
      </c>
      <c r="Q458" s="22">
        <v>1</v>
      </c>
      <c r="R458" s="22">
        <v>1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0</v>
      </c>
      <c r="P459" s="22">
        <v>1</v>
      </c>
      <c r="Q459" s="22">
        <v>1</v>
      </c>
      <c r="R459" s="22">
        <v>1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1</v>
      </c>
      <c r="Q461" s="22">
        <v>1</v>
      </c>
      <c r="R461" s="22">
        <v>1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1</v>
      </c>
      <c r="Q462" s="22">
        <v>1</v>
      </c>
      <c r="R462" s="22">
        <v>1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">
      <c r="A467" s="34"/>
      <c r="B467" s="26" t="s">
        <v>21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">
      <c r="A468" s="34"/>
      <c r="B468" s="27">
        <v>1</v>
      </c>
      <c r="C468" s="52">
        <v>0</v>
      </c>
      <c r="D468" s="22">
        <v>0</v>
      </c>
      <c r="E468" s="22">
        <v>1</v>
      </c>
      <c r="F468" s="22">
        <v>1</v>
      </c>
      <c r="G468" s="22">
        <v>1</v>
      </c>
      <c r="H468" s="22">
        <v>1</v>
      </c>
      <c r="I468" s="22">
        <v>0.5</v>
      </c>
      <c r="J468" s="22">
        <v>0.5</v>
      </c>
      <c r="K468" s="22">
        <v>1</v>
      </c>
      <c r="L468" s="22">
        <v>1</v>
      </c>
      <c r="M468" s="22">
        <v>0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">
      <c r="A469" s="34"/>
      <c r="B469" s="27">
        <v>2</v>
      </c>
      <c r="C469" s="52">
        <v>1</v>
      </c>
      <c r="D469" s="22">
        <v>0</v>
      </c>
      <c r="E469" s="22">
        <v>1</v>
      </c>
      <c r="F469" s="22">
        <v>0</v>
      </c>
      <c r="G469" s="22">
        <v>1</v>
      </c>
      <c r="H469" s="22">
        <v>1</v>
      </c>
      <c r="I469" s="22">
        <v>0.5</v>
      </c>
      <c r="J469" s="22">
        <v>0.5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0</v>
      </c>
      <c r="G470" s="22">
        <v>1</v>
      </c>
      <c r="H470" s="22">
        <v>1</v>
      </c>
      <c r="I470" s="22">
        <v>0.5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0.5</v>
      </c>
      <c r="J471" s="22">
        <v>0.5</v>
      </c>
      <c r="K471" s="22">
        <v>1</v>
      </c>
      <c r="L471" s="22">
        <v>0</v>
      </c>
      <c r="M471" s="22">
        <v>1</v>
      </c>
      <c r="N471" s="22">
        <v>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0.5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">
      <c r="A477" s="34"/>
      <c r="B477" s="12"/>
      <c r="C477" s="22">
        <v>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">
      <c r="A480" s="34"/>
      <c r="B480" s="26" t="s">
        <v>19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1</v>
      </c>
      <c r="Q481" s="22">
        <v>1</v>
      </c>
      <c r="R481" s="22">
        <v>1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">
      <c r="A482" s="34"/>
      <c r="B482" s="27">
        <f t="shared" ref="B482:B487" si="61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1</v>
      </c>
      <c r="Q482" s="22">
        <v>1</v>
      </c>
      <c r="R482" s="22">
        <v>1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">
      <c r="A483" s="34"/>
      <c r="B483" s="27">
        <f t="shared" si="61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">
      <c r="A484" s="34"/>
      <c r="B484" s="27">
        <f t="shared" si="61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1</v>
      </c>
      <c r="Q484" s="22">
        <v>1</v>
      </c>
      <c r="R484" s="22">
        <v>1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">
      <c r="A485" s="34"/>
      <c r="B485" s="27">
        <f t="shared" si="61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1</v>
      </c>
      <c r="Q485" s="22">
        <v>1</v>
      </c>
      <c r="R485" s="22">
        <v>1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">
      <c r="A486" s="34"/>
      <c r="B486" s="27">
        <f t="shared" si="61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">
      <c r="A487" s="34"/>
      <c r="B487" s="27">
        <f t="shared" si="61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">
      <c r="A490" s="34"/>
      <c r="B490" s="26" t="s">
        <v>21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">
      <c r="A491" s="34"/>
      <c r="B491" s="27">
        <v>1</v>
      </c>
      <c r="C491" s="52">
        <v>0</v>
      </c>
      <c r="D491" s="22">
        <v>0</v>
      </c>
      <c r="E491" s="22">
        <v>1</v>
      </c>
      <c r="F491" s="22">
        <v>1</v>
      </c>
      <c r="G491" s="22">
        <v>1</v>
      </c>
      <c r="H491" s="22">
        <v>1</v>
      </c>
      <c r="I491" s="22">
        <v>0.5</v>
      </c>
      <c r="J491" s="22">
        <v>0.5</v>
      </c>
      <c r="K491" s="22">
        <v>1</v>
      </c>
      <c r="L491" s="22">
        <v>1</v>
      </c>
      <c r="M491" s="22">
        <v>0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">
      <c r="A492" s="34"/>
      <c r="B492" s="27">
        <v>2</v>
      </c>
      <c r="C492" s="52">
        <v>1</v>
      </c>
      <c r="D492" s="22">
        <v>0</v>
      </c>
      <c r="E492" s="22">
        <v>1</v>
      </c>
      <c r="F492" s="22">
        <v>0</v>
      </c>
      <c r="G492" s="22">
        <v>1</v>
      </c>
      <c r="H492" s="22">
        <v>1</v>
      </c>
      <c r="I492" s="22">
        <v>0.5</v>
      </c>
      <c r="J492" s="22">
        <v>0.5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0</v>
      </c>
      <c r="G493" s="22">
        <v>1</v>
      </c>
      <c r="H493" s="22">
        <v>1</v>
      </c>
      <c r="I493" s="22">
        <v>0.5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0.5</v>
      </c>
      <c r="J494" s="22">
        <v>0.5</v>
      </c>
      <c r="K494" s="22">
        <v>1</v>
      </c>
      <c r="L494" s="22">
        <v>0</v>
      </c>
      <c r="M494" s="22">
        <v>1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0.5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">
      <c r="A503" s="34"/>
      <c r="B503" s="27" t="s">
        <v>19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1</v>
      </c>
      <c r="Q504" s="22">
        <v>1</v>
      </c>
      <c r="R504" s="22">
        <v>1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">
      <c r="A505" s="34"/>
      <c r="B505" s="27">
        <f t="shared" ref="B505:B510" si="64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1</v>
      </c>
      <c r="Q505" s="22">
        <v>1</v>
      </c>
      <c r="R505" s="22">
        <v>1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ht="12.75" customHeight="1" x14ac:dyDescent="0.2">
      <c r="A506" s="34"/>
      <c r="B506" s="27">
        <f t="shared" si="64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ht="12.75" customHeight="1" x14ac:dyDescent="0.2">
      <c r="A507" s="34"/>
      <c r="B507" s="27">
        <f t="shared" si="64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1</v>
      </c>
      <c r="Q507" s="22">
        <v>1</v>
      </c>
      <c r="R507" s="22">
        <v>1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ht="13.35" customHeight="1" x14ac:dyDescent="0.2">
      <c r="A508" s="34"/>
      <c r="B508" s="27">
        <f t="shared" si="64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1</v>
      </c>
      <c r="Q508" s="22">
        <v>1</v>
      </c>
      <c r="R508" s="22">
        <v>1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ht="13.35" customHeight="1" x14ac:dyDescent="0.2">
      <c r="A509" s="34"/>
      <c r="B509" s="27">
        <f t="shared" si="64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">
      <c r="A510" s="34"/>
      <c r="B510" s="27">
        <f t="shared" si="64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ht="13.5" customHeight="1" x14ac:dyDescent="0.2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ht="13.5" customHeight="1" x14ac:dyDescent="0.2">
      <c r="A513" s="34"/>
      <c r="B513" s="27" t="s">
        <v>21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">
      <c r="A514" s="34"/>
      <c r="B514" s="27">
        <v>1</v>
      </c>
      <c r="C514" s="22">
        <v>0</v>
      </c>
      <c r="D514" s="22">
        <v>0</v>
      </c>
      <c r="E514" s="22">
        <v>1</v>
      </c>
      <c r="F514" s="22">
        <v>1</v>
      </c>
      <c r="G514" s="22">
        <v>1</v>
      </c>
      <c r="H514" s="22">
        <v>1</v>
      </c>
      <c r="I514" s="22">
        <v>0.5</v>
      </c>
      <c r="J514" s="22">
        <v>0.5</v>
      </c>
      <c r="K514" s="22">
        <v>1</v>
      </c>
      <c r="L514" s="22">
        <v>1</v>
      </c>
      <c r="M514" s="22">
        <v>0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">
      <c r="A515" s="34"/>
      <c r="B515" s="27">
        <v>2</v>
      </c>
      <c r="C515" s="22">
        <v>1</v>
      </c>
      <c r="D515" s="22">
        <v>0</v>
      </c>
      <c r="E515" s="22">
        <v>1</v>
      </c>
      <c r="F515" s="22">
        <v>0</v>
      </c>
      <c r="G515" s="22">
        <v>1</v>
      </c>
      <c r="H515" s="22">
        <v>1</v>
      </c>
      <c r="I515" s="22">
        <v>0.5</v>
      </c>
      <c r="J515" s="22">
        <v>0.5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0</v>
      </c>
      <c r="G516" s="22">
        <v>1</v>
      </c>
      <c r="H516" s="22">
        <v>1</v>
      </c>
      <c r="I516" s="22">
        <v>0.5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0.5</v>
      </c>
      <c r="J517" s="22">
        <v>0.5</v>
      </c>
      <c r="K517" s="22">
        <v>1</v>
      </c>
      <c r="L517" s="22">
        <v>0</v>
      </c>
      <c r="M517" s="22">
        <v>1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0.5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1" spans="1:27" x14ac:dyDescent="0.2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x14ac:dyDescent="0.2">
      <c r="A523" s="34"/>
      <c r="B523" s="47" t="s">
        <v>38</v>
      </c>
      <c r="C523" s="83" t="s">
        <v>82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2.75" customHeight="1" x14ac:dyDescent="0.2">
      <c r="A524" s="34"/>
      <c r="B524" s="47" t="s">
        <v>70</v>
      </c>
      <c r="C524" s="49">
        <v>0.05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2.75" customHeight="1" x14ac:dyDescent="0.2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">
      <c r="A528" s="34"/>
      <c r="B528" s="12" t="s">
        <v>43</v>
      </c>
      <c r="C528" s="51">
        <v>0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">
      <c r="A529" s="34"/>
      <c r="B529" s="12"/>
      <c r="C529" s="51">
        <v>90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1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1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1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1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1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">
      <c r="A543" s="34"/>
      <c r="B543" s="26" t="s">
        <v>21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">
      <c r="A544" s="34"/>
      <c r="B544" s="27">
        <v>1</v>
      </c>
      <c r="C544" s="52">
        <v>0</v>
      </c>
      <c r="D544" s="22">
        <v>0</v>
      </c>
      <c r="E544" s="22">
        <v>1</v>
      </c>
      <c r="F544" s="22">
        <v>1</v>
      </c>
      <c r="G544" s="22">
        <v>1</v>
      </c>
      <c r="H544" s="22">
        <v>1</v>
      </c>
      <c r="I544" s="22">
        <v>0.5</v>
      </c>
      <c r="J544" s="22">
        <v>0.5</v>
      </c>
      <c r="K544" s="22">
        <v>1</v>
      </c>
      <c r="L544" s="22">
        <v>1</v>
      </c>
      <c r="M544" s="22">
        <v>0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">
      <c r="A545" s="34"/>
      <c r="B545" s="27">
        <v>2</v>
      </c>
      <c r="C545" s="52">
        <v>1</v>
      </c>
      <c r="D545" s="22">
        <v>0</v>
      </c>
      <c r="E545" s="22">
        <v>1</v>
      </c>
      <c r="F545" s="22">
        <v>0</v>
      </c>
      <c r="G545" s="22">
        <v>1</v>
      </c>
      <c r="H545" s="22">
        <v>1</v>
      </c>
      <c r="I545" s="22">
        <v>0.5</v>
      </c>
      <c r="J545" s="22">
        <v>0.5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0</v>
      </c>
      <c r="G546" s="22">
        <v>1</v>
      </c>
      <c r="H546" s="22">
        <v>1</v>
      </c>
      <c r="I546" s="22">
        <v>0.5</v>
      </c>
      <c r="J546" s="22">
        <v>0.5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0.5</v>
      </c>
      <c r="J547" s="22">
        <v>0.5</v>
      </c>
      <c r="K547" s="22">
        <v>1</v>
      </c>
      <c r="L547" s="22">
        <v>0</v>
      </c>
      <c r="M547" s="22">
        <v>1</v>
      </c>
      <c r="N547" s="22">
        <v>0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0.5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">
      <c r="A553" s="34"/>
      <c r="B553" s="12"/>
      <c r="C553" s="22">
        <v>0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">
      <c r="A556" s="34"/>
      <c r="B556" s="26" t="s">
        <v>19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">
      <c r="A566" s="34"/>
      <c r="B566" s="26" t="s">
        <v>21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">
      <c r="A567" s="34"/>
      <c r="B567" s="27">
        <v>1</v>
      </c>
      <c r="C567" s="52">
        <v>0</v>
      </c>
      <c r="D567" s="22">
        <v>0</v>
      </c>
      <c r="E567" s="22">
        <v>1</v>
      </c>
      <c r="F567" s="22">
        <v>1</v>
      </c>
      <c r="G567" s="22">
        <v>1</v>
      </c>
      <c r="H567" s="22">
        <v>1</v>
      </c>
      <c r="I567" s="22">
        <v>0.5</v>
      </c>
      <c r="J567" s="22">
        <v>0.5</v>
      </c>
      <c r="K567" s="22">
        <v>1</v>
      </c>
      <c r="L567" s="22">
        <v>1</v>
      </c>
      <c r="M567" s="22">
        <v>0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">
      <c r="A568" s="34"/>
      <c r="B568" s="27">
        <v>2</v>
      </c>
      <c r="C568" s="52">
        <v>1</v>
      </c>
      <c r="D568" s="22">
        <v>0</v>
      </c>
      <c r="E568" s="22">
        <v>1</v>
      </c>
      <c r="F568" s="22">
        <v>0</v>
      </c>
      <c r="G568" s="22">
        <v>1</v>
      </c>
      <c r="H568" s="22">
        <v>1</v>
      </c>
      <c r="I568" s="22">
        <v>0.5</v>
      </c>
      <c r="J568" s="22">
        <v>0.5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0</v>
      </c>
      <c r="G569" s="22">
        <v>1</v>
      </c>
      <c r="H569" s="22">
        <v>1</v>
      </c>
      <c r="I569" s="22">
        <v>0.5</v>
      </c>
      <c r="J569" s="22">
        <v>0.5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0.5</v>
      </c>
      <c r="J570" s="22">
        <v>0.5</v>
      </c>
      <c r="K570" s="22">
        <v>1</v>
      </c>
      <c r="L570" s="22">
        <v>0</v>
      </c>
      <c r="M570" s="22">
        <v>1</v>
      </c>
      <c r="N570" s="22">
        <v>0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0.5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">
      <c r="A579" s="34"/>
      <c r="B579" s="27" t="s">
        <v>19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ht="12.75" customHeight="1" x14ac:dyDescent="0.2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ht="12.75" customHeight="1" x14ac:dyDescent="0.2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ht="13.9" customHeight="1" x14ac:dyDescent="0.2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">
      <c r="A589" s="34"/>
      <c r="B589" s="27" t="s">
        <v>21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">
      <c r="A590" s="34"/>
      <c r="B590" s="27">
        <v>1</v>
      </c>
      <c r="C590" s="22">
        <v>0</v>
      </c>
      <c r="D590" s="22">
        <v>0</v>
      </c>
      <c r="E590" s="22">
        <v>1</v>
      </c>
      <c r="F590" s="22">
        <v>1</v>
      </c>
      <c r="G590" s="22">
        <v>1</v>
      </c>
      <c r="H590" s="22">
        <v>1</v>
      </c>
      <c r="I590" s="22">
        <v>0.5</v>
      </c>
      <c r="J590" s="22">
        <v>0.5</v>
      </c>
      <c r="K590" s="22">
        <v>1</v>
      </c>
      <c r="L590" s="22">
        <v>1</v>
      </c>
      <c r="M590" s="22">
        <v>0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">
      <c r="A591" s="34"/>
      <c r="B591" s="27">
        <v>2</v>
      </c>
      <c r="C591" s="22">
        <v>1</v>
      </c>
      <c r="D591" s="22">
        <v>0</v>
      </c>
      <c r="E591" s="22">
        <v>1</v>
      </c>
      <c r="F591" s="22">
        <v>0</v>
      </c>
      <c r="G591" s="22">
        <v>1</v>
      </c>
      <c r="H591" s="22">
        <v>1</v>
      </c>
      <c r="I591" s="22">
        <v>0.5</v>
      </c>
      <c r="J591" s="22">
        <v>0.5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0</v>
      </c>
      <c r="G592" s="22">
        <v>1</v>
      </c>
      <c r="H592" s="22">
        <v>1</v>
      </c>
      <c r="I592" s="22">
        <v>0.5</v>
      </c>
      <c r="J592" s="22">
        <v>0.5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0.5</v>
      </c>
      <c r="J593" s="22">
        <v>0.5</v>
      </c>
      <c r="K593" s="22">
        <v>1</v>
      </c>
      <c r="L593" s="22">
        <v>0</v>
      </c>
      <c r="M593" s="22">
        <v>1</v>
      </c>
      <c r="N593" s="22">
        <v>0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0.5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</sheetData>
  <mergeCells count="188">
    <mergeCell ref="D524:V524"/>
    <mergeCell ref="C489:N489"/>
    <mergeCell ref="C542:N542"/>
    <mergeCell ref="B550:Y550"/>
    <mergeCell ref="D525:V525"/>
    <mergeCell ref="D528:E528"/>
    <mergeCell ref="G528:Q528"/>
    <mergeCell ref="D529:E529"/>
    <mergeCell ref="G529:Q529"/>
    <mergeCell ref="D530:E530"/>
    <mergeCell ref="G530:Q530"/>
    <mergeCell ref="D376:E376"/>
    <mergeCell ref="G376:Q376"/>
    <mergeCell ref="D377:E377"/>
    <mergeCell ref="G377:Q377"/>
    <mergeCell ref="D378:E378"/>
    <mergeCell ref="G378:Q378"/>
    <mergeCell ref="G300:Q300"/>
    <mergeCell ref="D301:E301"/>
    <mergeCell ref="G301:Q301"/>
    <mergeCell ref="D302:E302"/>
    <mergeCell ref="G302:Q302"/>
    <mergeCell ref="C304:Z304"/>
    <mergeCell ref="D300:E300"/>
    <mergeCell ref="D373:V373"/>
    <mergeCell ref="D172:E172"/>
    <mergeCell ref="G172:M172"/>
    <mergeCell ref="D173:E173"/>
    <mergeCell ref="G173:M173"/>
    <mergeCell ref="D195:E195"/>
    <mergeCell ref="F195:L195"/>
    <mergeCell ref="C93:N93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C47:Z47"/>
    <mergeCell ref="C39:N39"/>
    <mergeCell ref="C57:N57"/>
    <mergeCell ref="C65:Z65"/>
    <mergeCell ref="C75:N75"/>
    <mergeCell ref="C83:Z83"/>
    <mergeCell ref="B170:Y170"/>
    <mergeCell ref="C101:Z101"/>
    <mergeCell ref="C111:N111"/>
    <mergeCell ref="C122:Z122"/>
    <mergeCell ref="C132:N132"/>
    <mergeCell ref="B141:Z141"/>
    <mergeCell ref="C143:F143"/>
    <mergeCell ref="D119:F119"/>
    <mergeCell ref="G119:T119"/>
    <mergeCell ref="D120:F120"/>
    <mergeCell ref="G120:T120"/>
    <mergeCell ref="D148:E148"/>
    <mergeCell ref="G148:Q148"/>
    <mergeCell ref="D149:E149"/>
    <mergeCell ref="G149:Q149"/>
    <mergeCell ref="D150:E150"/>
    <mergeCell ref="D144:V144"/>
    <mergeCell ref="D145:V145"/>
    <mergeCell ref="B146:Z146"/>
    <mergeCell ref="C152:Z152"/>
    <mergeCell ref="C162:N162"/>
    <mergeCell ref="G150:Q150"/>
    <mergeCell ref="C238:N238"/>
    <mergeCell ref="C175:Z175"/>
    <mergeCell ref="C185:N185"/>
    <mergeCell ref="B193:Z193"/>
    <mergeCell ref="C198:Z198"/>
    <mergeCell ref="C208:N208"/>
    <mergeCell ref="B217:Z217"/>
    <mergeCell ref="D196:E196"/>
    <mergeCell ref="F196:L196"/>
    <mergeCell ref="D224:E224"/>
    <mergeCell ref="G224:Q224"/>
    <mergeCell ref="D225:E225"/>
    <mergeCell ref="G225:Q225"/>
    <mergeCell ref="D226:E226"/>
    <mergeCell ref="G226:Q226"/>
    <mergeCell ref="C219:F219"/>
    <mergeCell ref="D220:V220"/>
    <mergeCell ref="D221:V221"/>
    <mergeCell ref="B222:Z222"/>
    <mergeCell ref="C228:Z228"/>
    <mergeCell ref="B246:Y246"/>
    <mergeCell ref="C251:Z251"/>
    <mergeCell ref="C261:N261"/>
    <mergeCell ref="B269:Z269"/>
    <mergeCell ref="C274:Z274"/>
    <mergeCell ref="C284:N284"/>
    <mergeCell ref="D248:E248"/>
    <mergeCell ref="G248:M248"/>
    <mergeCell ref="D249:E249"/>
    <mergeCell ref="G249:M249"/>
    <mergeCell ref="D271:E271"/>
    <mergeCell ref="F271:L271"/>
    <mergeCell ref="D272:E272"/>
    <mergeCell ref="F272:L272"/>
    <mergeCell ref="B293:Z293"/>
    <mergeCell ref="C295:F295"/>
    <mergeCell ref="D296:V296"/>
    <mergeCell ref="D297:V297"/>
    <mergeCell ref="B298:Z298"/>
    <mergeCell ref="B374:Z374"/>
    <mergeCell ref="C314:N314"/>
    <mergeCell ref="B322:Y322"/>
    <mergeCell ref="C327:Z327"/>
    <mergeCell ref="C337:N337"/>
    <mergeCell ref="B345:Z345"/>
    <mergeCell ref="C350:Z350"/>
    <mergeCell ref="D324:E324"/>
    <mergeCell ref="G324:M324"/>
    <mergeCell ref="D325:E325"/>
    <mergeCell ref="G325:M325"/>
    <mergeCell ref="D347:E347"/>
    <mergeCell ref="F347:L347"/>
    <mergeCell ref="D348:E348"/>
    <mergeCell ref="F348:L348"/>
    <mergeCell ref="C360:N360"/>
    <mergeCell ref="B369:Z369"/>
    <mergeCell ref="C371:F371"/>
    <mergeCell ref="D372:V372"/>
    <mergeCell ref="C426:Z426"/>
    <mergeCell ref="C436:N436"/>
    <mergeCell ref="C380:Z380"/>
    <mergeCell ref="C390:N390"/>
    <mergeCell ref="B398:Y398"/>
    <mergeCell ref="C403:Z403"/>
    <mergeCell ref="C413:N413"/>
    <mergeCell ref="B421:Z421"/>
    <mergeCell ref="D400:E400"/>
    <mergeCell ref="G400:M400"/>
    <mergeCell ref="D401:E401"/>
    <mergeCell ref="G401:M401"/>
    <mergeCell ref="D423:E423"/>
    <mergeCell ref="F423:L423"/>
    <mergeCell ref="D424:E424"/>
    <mergeCell ref="F424:L424"/>
    <mergeCell ref="B445:Z445"/>
    <mergeCell ref="C447:F447"/>
    <mergeCell ref="D448:V448"/>
    <mergeCell ref="D449:V449"/>
    <mergeCell ref="B450:Z450"/>
    <mergeCell ref="C456:Z456"/>
    <mergeCell ref="C466:N466"/>
    <mergeCell ref="B474:Y474"/>
    <mergeCell ref="C479:Z479"/>
    <mergeCell ref="D452:E452"/>
    <mergeCell ref="G452:Q452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C555:Z555"/>
    <mergeCell ref="C565:N565"/>
    <mergeCell ref="B573:Z573"/>
    <mergeCell ref="C578:Z578"/>
    <mergeCell ref="C588:N588"/>
    <mergeCell ref="D576:E576"/>
    <mergeCell ref="F576:L576"/>
    <mergeCell ref="B497:Z497"/>
    <mergeCell ref="C502:Z502"/>
    <mergeCell ref="C512:N512"/>
    <mergeCell ref="B521:Z521"/>
    <mergeCell ref="C523:F523"/>
    <mergeCell ref="D499:E499"/>
    <mergeCell ref="F499:L499"/>
    <mergeCell ref="D500:E500"/>
    <mergeCell ref="F500:L500"/>
    <mergeCell ref="D552:E552"/>
    <mergeCell ref="G552:M552"/>
    <mergeCell ref="D553:E553"/>
    <mergeCell ref="G553:M553"/>
    <mergeCell ref="D575:E575"/>
    <mergeCell ref="F575:L575"/>
    <mergeCell ref="B526:Z526"/>
    <mergeCell ref="C532:Z532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23"/>
  <sheetViews>
    <sheetView zoomScale="80" zoomScaleNormal="80" workbookViewId="0">
      <selection activeCell="C29" sqref="C29:Z29"/>
    </sheetView>
  </sheetViews>
  <sheetFormatPr baseColWidth="10" defaultColWidth="11.42578125" defaultRowHeight="12.75" x14ac:dyDescent="0.2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  <col min="28" max="28" width="3.28515625" style="1" customWidth="1"/>
    <col min="29" max="29" width="13.5703125" style="1" bestFit="1" customWidth="1"/>
    <col min="30" max="16384" width="11.42578125" style="1"/>
  </cols>
  <sheetData>
    <row r="1" spans="1:30" ht="17.25" customHeight="1" thickBot="1" x14ac:dyDescent="0.3">
      <c r="A1" s="90" t="s">
        <v>124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30" x14ac:dyDescent="0.2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30" x14ac:dyDescent="0.2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30" x14ac:dyDescent="0.2">
      <c r="A5" s="17"/>
      <c r="B5" s="99" t="s">
        <v>10</v>
      </c>
      <c r="C5" s="99"/>
      <c r="D5" s="101" t="s">
        <v>168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30" x14ac:dyDescent="0.2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30" x14ac:dyDescent="0.2">
      <c r="A7" s="17"/>
      <c r="B7" s="100" t="s">
        <v>14</v>
      </c>
      <c r="C7" s="100"/>
      <c r="D7" s="22">
        <v>19</v>
      </c>
      <c r="E7" s="23">
        <v>26</v>
      </c>
      <c r="AA7" s="19"/>
    </row>
    <row r="8" spans="1:30" x14ac:dyDescent="0.2">
      <c r="A8" s="17"/>
      <c r="B8" s="100" t="s">
        <v>15</v>
      </c>
      <c r="C8" s="100"/>
      <c r="D8" s="22">
        <v>16</v>
      </c>
      <c r="E8" s="23">
        <v>30</v>
      </c>
      <c r="U8" s="24"/>
      <c r="AA8" s="19"/>
    </row>
    <row r="9" spans="1:30" x14ac:dyDescent="0.2">
      <c r="A9" s="17"/>
      <c r="B9" s="100" t="s">
        <v>16</v>
      </c>
      <c r="C9" s="100"/>
      <c r="D9" s="22">
        <v>7</v>
      </c>
      <c r="E9" s="23">
        <v>30</v>
      </c>
      <c r="AA9" s="19"/>
      <c r="AD9" s="8"/>
    </row>
    <row r="10" spans="1:30" ht="6" customHeight="1" x14ac:dyDescent="0.2">
      <c r="A10" s="17"/>
      <c r="AA10" s="19"/>
    </row>
    <row r="11" spans="1:30" x14ac:dyDescent="0.2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30" x14ac:dyDescent="0.2">
      <c r="A12" s="17"/>
      <c r="B12" s="26" t="s">
        <v>19</v>
      </c>
      <c r="C12" s="55">
        <v>1</v>
      </c>
      <c r="D12" s="27">
        <f>C12+1</f>
        <v>2</v>
      </c>
      <c r="E12" s="27">
        <f t="shared" ref="E12:Y12" si="0">D12+1</f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>Y12+1</f>
        <v>24</v>
      </c>
      <c r="AA12" s="19"/>
    </row>
    <row r="13" spans="1:30" x14ac:dyDescent="0.2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0.3</v>
      </c>
      <c r="L13" s="10">
        <v>0.05</v>
      </c>
      <c r="M13" s="10">
        <v>0.05</v>
      </c>
      <c r="N13" s="10">
        <v>0.05</v>
      </c>
      <c r="O13" s="10">
        <v>0.05</v>
      </c>
      <c r="P13" s="10">
        <v>0.3</v>
      </c>
      <c r="Q13" s="10">
        <v>0.1</v>
      </c>
      <c r="R13" s="10">
        <v>0.05</v>
      </c>
      <c r="S13" s="10">
        <v>0.05</v>
      </c>
      <c r="T13" s="10">
        <v>0.3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30" x14ac:dyDescent="0.2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0.3</v>
      </c>
      <c r="L14" s="10">
        <v>0</v>
      </c>
      <c r="M14" s="10">
        <v>0.05</v>
      </c>
      <c r="N14" s="10">
        <v>0.05</v>
      </c>
      <c r="O14" s="10">
        <v>0.05</v>
      </c>
      <c r="P14" s="10">
        <v>0.3</v>
      </c>
      <c r="Q14" s="10">
        <v>0.1</v>
      </c>
      <c r="R14" s="10">
        <v>0.05</v>
      </c>
      <c r="S14" s="10">
        <v>0.05</v>
      </c>
      <c r="T14" s="10">
        <v>0.3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30" x14ac:dyDescent="0.2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0.3</v>
      </c>
      <c r="L15" s="10">
        <v>0</v>
      </c>
      <c r="M15" s="10">
        <v>0.05</v>
      </c>
      <c r="N15" s="10">
        <v>0.05</v>
      </c>
      <c r="O15" s="10">
        <v>0.05</v>
      </c>
      <c r="P15" s="10">
        <v>0.3</v>
      </c>
      <c r="Q15" s="10">
        <v>0.1</v>
      </c>
      <c r="R15" s="10">
        <v>0.05</v>
      </c>
      <c r="S15" s="10">
        <v>0.05</v>
      </c>
      <c r="T15" s="10">
        <v>0.3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30" x14ac:dyDescent="0.2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0.3</v>
      </c>
      <c r="L16" s="10">
        <v>0</v>
      </c>
      <c r="M16" s="10">
        <v>0.05</v>
      </c>
      <c r="N16" s="10">
        <v>0.05</v>
      </c>
      <c r="O16" s="10">
        <v>0.05</v>
      </c>
      <c r="P16" s="10">
        <v>0.3</v>
      </c>
      <c r="Q16" s="10">
        <v>0.1</v>
      </c>
      <c r="R16" s="10">
        <v>0.05</v>
      </c>
      <c r="S16" s="10">
        <v>0.05</v>
      </c>
      <c r="T16" s="10">
        <v>0.3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0.3</v>
      </c>
      <c r="L17" s="10">
        <v>0</v>
      </c>
      <c r="M17" s="10">
        <v>0.05</v>
      </c>
      <c r="N17" s="10">
        <v>0.05</v>
      </c>
      <c r="O17" s="10">
        <v>0.05</v>
      </c>
      <c r="P17" s="10">
        <v>0.3</v>
      </c>
      <c r="Q17" s="10">
        <v>0.1</v>
      </c>
      <c r="R17" s="10">
        <v>0.05</v>
      </c>
      <c r="S17" s="10">
        <v>0.05</v>
      </c>
      <c r="T17" s="10">
        <v>0.3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0.3</v>
      </c>
      <c r="L18" s="10">
        <v>0</v>
      </c>
      <c r="M18" s="10">
        <v>0.05</v>
      </c>
      <c r="N18" s="10">
        <v>0.05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ht="9.75" customHeight="1" x14ac:dyDescent="0.2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">
      <c r="A22" s="17"/>
      <c r="B22" s="26" t="s">
        <v>21</v>
      </c>
      <c r="C22" s="29">
        <v>1</v>
      </c>
      <c r="D22" s="27">
        <f>C22+1</f>
        <v>2</v>
      </c>
      <c r="E22" s="27">
        <f t="shared" ref="E22:N22" si="2">D22+1</f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">
      <c r="A23" s="17"/>
      <c r="B23" s="27">
        <v>1</v>
      </c>
      <c r="C23" s="30">
        <v>0</v>
      </c>
      <c r="D23" s="48">
        <v>0</v>
      </c>
      <c r="E23" s="48">
        <v>1</v>
      </c>
      <c r="F23" s="48">
        <v>1</v>
      </c>
      <c r="G23" s="48">
        <v>1</v>
      </c>
      <c r="H23" s="48">
        <v>1</v>
      </c>
      <c r="I23" s="48">
        <v>0.5</v>
      </c>
      <c r="J23" s="48">
        <v>0.5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">
      <c r="A24" s="17"/>
      <c r="B24" s="27">
        <v>2</v>
      </c>
      <c r="C24" s="30">
        <v>1</v>
      </c>
      <c r="D24" s="48">
        <v>0</v>
      </c>
      <c r="E24" s="48">
        <v>1</v>
      </c>
      <c r="F24" s="48">
        <v>0</v>
      </c>
      <c r="G24" s="48">
        <v>1</v>
      </c>
      <c r="H24" s="48">
        <v>1</v>
      </c>
      <c r="I24" s="48">
        <v>0.5</v>
      </c>
      <c r="J24" s="48">
        <v>0.5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">
      <c r="A25" s="17"/>
      <c r="B25" s="27">
        <v>3</v>
      </c>
      <c r="C25" s="30">
        <v>1</v>
      </c>
      <c r="D25" s="48">
        <v>1</v>
      </c>
      <c r="E25" s="48">
        <v>1</v>
      </c>
      <c r="F25" s="48">
        <v>0</v>
      </c>
      <c r="G25" s="48">
        <v>1</v>
      </c>
      <c r="H25" s="48">
        <v>1</v>
      </c>
      <c r="I25" s="48">
        <v>0.5</v>
      </c>
      <c r="J25" s="48">
        <v>0.5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0.5</v>
      </c>
      <c r="J26" s="48">
        <v>0.5</v>
      </c>
      <c r="K26" s="48">
        <v>1</v>
      </c>
      <c r="L26" s="48">
        <v>0</v>
      </c>
      <c r="M26" s="48">
        <v>1</v>
      </c>
      <c r="N26" s="48"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0.5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">
      <c r="A30" s="17"/>
      <c r="B30" s="26" t="s">
        <v>19</v>
      </c>
      <c r="C30" s="55">
        <v>1</v>
      </c>
      <c r="D30" s="27">
        <f>C30+1</f>
        <v>2</v>
      </c>
      <c r="E30" s="27">
        <f t="shared" ref="E30:Y30" si="3">D30+1</f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>Y30+1</f>
        <v>24</v>
      </c>
      <c r="AA30" s="19"/>
    </row>
    <row r="31" spans="1:27" x14ac:dyDescent="0.2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">
      <c r="A32" s="17"/>
      <c r="B32" s="27">
        <f t="shared" ref="B32:B37" si="4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">
      <c r="A33" s="17"/>
      <c r="B33" s="27">
        <f t="shared" si="4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">
      <c r="A34" s="17"/>
      <c r="B34" s="27">
        <f t="shared" si="4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">
      <c r="A35" s="17"/>
      <c r="B35" s="27">
        <f t="shared" si="4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">
      <c r="A36" s="17"/>
      <c r="B36" s="27">
        <f t="shared" si="4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1</v>
      </c>
      <c r="M36" s="22">
        <v>1</v>
      </c>
      <c r="N36" s="22">
        <v>1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">
      <c r="A37" s="17"/>
      <c r="B37" s="27">
        <f t="shared" si="4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">
      <c r="A38" s="17"/>
      <c r="AA38" s="19"/>
    </row>
    <row r="39" spans="1:27" x14ac:dyDescent="0.2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">
      <c r="A40" s="17"/>
      <c r="B40" s="26" t="s">
        <v>21</v>
      </c>
      <c r="C40" s="55">
        <v>1</v>
      </c>
      <c r="D40" s="27">
        <f>C40+1</f>
        <v>2</v>
      </c>
      <c r="E40" s="27">
        <f t="shared" ref="E40:N40" si="5">D40+1</f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">
      <c r="A41" s="17"/>
      <c r="B41" s="27">
        <v>1</v>
      </c>
      <c r="C41" s="22">
        <v>0</v>
      </c>
      <c r="D41" s="23">
        <v>0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0</v>
      </c>
      <c r="N41" s="23">
        <v>1</v>
      </c>
      <c r="AA41" s="19"/>
    </row>
    <row r="42" spans="1:27" x14ac:dyDescent="0.2">
      <c r="A42" s="17"/>
      <c r="B42" s="27">
        <v>2</v>
      </c>
      <c r="C42" s="22">
        <v>1</v>
      </c>
      <c r="D42" s="23">
        <v>0</v>
      </c>
      <c r="E42" s="23">
        <v>1</v>
      </c>
      <c r="F42" s="23">
        <v>0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">
      <c r="A43" s="17"/>
      <c r="B43" s="27">
        <v>3</v>
      </c>
      <c r="C43" s="22">
        <v>1</v>
      </c>
      <c r="D43" s="23">
        <v>1</v>
      </c>
      <c r="E43" s="23">
        <v>1</v>
      </c>
      <c r="F43" s="23">
        <v>0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0</v>
      </c>
      <c r="M44" s="23">
        <v>1</v>
      </c>
      <c r="N44" s="23">
        <v>0</v>
      </c>
      <c r="AA44" s="19"/>
    </row>
    <row r="45" spans="1:27" x14ac:dyDescent="0.2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ht="12.75" customHeight="1" x14ac:dyDescent="0.2">
      <c r="A46" s="17"/>
      <c r="AA46" s="19"/>
    </row>
    <row r="47" spans="1:27" x14ac:dyDescent="0.2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">
      <c r="A48" s="17"/>
      <c r="B48" s="26" t="s">
        <v>19</v>
      </c>
      <c r="C48" s="55">
        <v>1</v>
      </c>
      <c r="D48" s="27">
        <f>C48+1</f>
        <v>2</v>
      </c>
      <c r="E48" s="27">
        <f t="shared" ref="E48:Y48" si="6">D48+1</f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>Y48+1</f>
        <v>24</v>
      </c>
      <c r="AA48" s="19"/>
    </row>
    <row r="49" spans="1:27" x14ac:dyDescent="0.2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">
      <c r="A50" s="17"/>
      <c r="B50" s="27">
        <f t="shared" ref="B50:B55" si="7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">
      <c r="A51" s="17"/>
      <c r="B51" s="27">
        <f t="shared" si="7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">
      <c r="A52" s="17"/>
      <c r="B52" s="27">
        <f t="shared" si="7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">
      <c r="A53" s="17"/>
      <c r="B53" s="27">
        <f t="shared" si="7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">
      <c r="A54" s="17"/>
      <c r="B54" s="27">
        <f t="shared" si="7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1</v>
      </c>
      <c r="L54" s="22">
        <v>1</v>
      </c>
      <c r="M54" s="22">
        <v>1</v>
      </c>
      <c r="N54" s="22">
        <v>1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">
      <c r="A55" s="17"/>
      <c r="B55" s="27">
        <f t="shared" si="7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">
      <c r="A56" s="17"/>
      <c r="AA56" s="19"/>
    </row>
    <row r="57" spans="1:27" x14ac:dyDescent="0.2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">
      <c r="A58" s="17"/>
      <c r="B58" s="26" t="s">
        <v>21</v>
      </c>
      <c r="C58" s="55">
        <v>1</v>
      </c>
      <c r="D58" s="27">
        <f>C58+1</f>
        <v>2</v>
      </c>
      <c r="E58" s="27">
        <f t="shared" ref="E58:N58" si="8">D58+1</f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">
      <c r="A59" s="17"/>
      <c r="B59" s="27">
        <v>1</v>
      </c>
      <c r="C59" s="22">
        <v>-1</v>
      </c>
      <c r="D59" s="23">
        <v>-1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-1</v>
      </c>
      <c r="N59" s="23">
        <v>1</v>
      </c>
      <c r="Q59" s="33"/>
      <c r="AA59" s="19"/>
    </row>
    <row r="60" spans="1:27" x14ac:dyDescent="0.2">
      <c r="A60" s="17"/>
      <c r="B60" s="27">
        <v>2</v>
      </c>
      <c r="C60" s="22">
        <v>1</v>
      </c>
      <c r="D60" s="23">
        <v>-1</v>
      </c>
      <c r="E60" s="23">
        <v>1</v>
      </c>
      <c r="F60" s="23">
        <v>-1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">
      <c r="A61" s="17"/>
      <c r="B61" s="27">
        <v>3</v>
      </c>
      <c r="C61" s="22">
        <v>1</v>
      </c>
      <c r="D61" s="23">
        <v>1</v>
      </c>
      <c r="E61" s="23">
        <v>1</v>
      </c>
      <c r="F61" s="23">
        <v>-1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-1</v>
      </c>
      <c r="AA61" s="19"/>
    </row>
    <row r="62" spans="1:27" x14ac:dyDescent="0.2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-1</v>
      </c>
      <c r="M62" s="23">
        <v>1</v>
      </c>
      <c r="N62" s="23">
        <v>-1</v>
      </c>
      <c r="AA62" s="19"/>
    </row>
    <row r="63" spans="1:27" x14ac:dyDescent="0.2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ht="11.25" customHeight="1" x14ac:dyDescent="0.2">
      <c r="A64" s="17"/>
      <c r="AA64" s="19"/>
    </row>
    <row r="65" spans="1:27" x14ac:dyDescent="0.2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">
      <c r="A66" s="17"/>
      <c r="B66" s="26" t="s">
        <v>19</v>
      </c>
      <c r="C66" s="55">
        <v>1</v>
      </c>
      <c r="D66" s="27">
        <f>C66+1</f>
        <v>2</v>
      </c>
      <c r="E66" s="27">
        <f t="shared" ref="E66:Y66" si="9">D66+1</f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>Y66+1</f>
        <v>24</v>
      </c>
      <c r="AA66" s="19"/>
    </row>
    <row r="67" spans="1:27" x14ac:dyDescent="0.2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0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">
      <c r="A68" s="17"/>
      <c r="B68" s="27">
        <f t="shared" ref="B68:B73" si="10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">
      <c r="A69" s="17"/>
      <c r="B69" s="27">
        <f t="shared" si="10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">
      <c r="A70" s="17"/>
      <c r="B70" s="27">
        <f t="shared" si="10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">
      <c r="A71" s="17"/>
      <c r="B71" s="27">
        <f t="shared" si="10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">
      <c r="A72" s="17"/>
      <c r="B72" s="27">
        <f t="shared" si="10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1</v>
      </c>
      <c r="L72" s="22">
        <v>1</v>
      </c>
      <c r="M72" s="22">
        <v>1</v>
      </c>
      <c r="N72" s="22">
        <v>1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">
      <c r="A73" s="17"/>
      <c r="B73" s="27">
        <f t="shared" si="10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">
      <c r="A74" s="17"/>
      <c r="AA74" s="19"/>
    </row>
    <row r="75" spans="1:27" x14ac:dyDescent="0.2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">
      <c r="A76" s="17"/>
      <c r="B76" s="26" t="s">
        <v>21</v>
      </c>
      <c r="C76" s="55">
        <v>1</v>
      </c>
      <c r="D76" s="27">
        <f>C76+1</f>
        <v>2</v>
      </c>
      <c r="E76" s="27">
        <f t="shared" ref="E76:N76" si="11">D76+1</f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">
      <c r="A77" s="17"/>
      <c r="B77" s="27">
        <v>1</v>
      </c>
      <c r="C77" s="22">
        <v>-1</v>
      </c>
      <c r="D77" s="23">
        <v>-1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-1</v>
      </c>
      <c r="N77" s="23">
        <v>1</v>
      </c>
      <c r="AA77" s="19"/>
    </row>
    <row r="78" spans="1:27" x14ac:dyDescent="0.2">
      <c r="A78" s="17"/>
      <c r="B78" s="27">
        <v>2</v>
      </c>
      <c r="C78" s="22">
        <v>1</v>
      </c>
      <c r="D78" s="23">
        <v>-1</v>
      </c>
      <c r="E78" s="23">
        <v>1</v>
      </c>
      <c r="F78" s="23">
        <v>-1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">
      <c r="A79" s="17"/>
      <c r="B79" s="27">
        <v>3</v>
      </c>
      <c r="C79" s="22">
        <v>1</v>
      </c>
      <c r="D79" s="23">
        <v>1</v>
      </c>
      <c r="E79" s="23">
        <v>1</v>
      </c>
      <c r="F79" s="23">
        <v>-1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-1</v>
      </c>
      <c r="AA79" s="19"/>
    </row>
    <row r="80" spans="1:27" x14ac:dyDescent="0.2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-1</v>
      </c>
      <c r="M80" s="23">
        <v>1</v>
      </c>
      <c r="N80" s="23">
        <v>-1</v>
      </c>
      <c r="AA80" s="19"/>
    </row>
    <row r="81" spans="1:27" x14ac:dyDescent="0.2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">
      <c r="A82" s="17"/>
      <c r="AA82" s="19"/>
    </row>
    <row r="83" spans="1:27" ht="12" customHeight="1" x14ac:dyDescent="0.2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ht="12" customHeight="1" x14ac:dyDescent="0.2">
      <c r="A84" s="17"/>
      <c r="B84" s="26" t="s">
        <v>19</v>
      </c>
      <c r="C84" s="55">
        <v>1</v>
      </c>
      <c r="D84" s="27">
        <f>C84+1</f>
        <v>2</v>
      </c>
      <c r="E84" s="27">
        <f t="shared" ref="E84:Y84" si="12">D84+1</f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>Y84+1</f>
        <v>24</v>
      </c>
      <c r="AA84" s="19"/>
    </row>
    <row r="85" spans="1:27" ht="12" customHeight="1" x14ac:dyDescent="0.2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ht="12" customHeight="1" x14ac:dyDescent="0.2">
      <c r="A86" s="17"/>
      <c r="B86" s="27">
        <f t="shared" ref="B86:B91" si="13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ht="12" customHeight="1" x14ac:dyDescent="0.2">
      <c r="A87" s="17"/>
      <c r="B87" s="27">
        <f t="shared" si="13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ht="12" customHeight="1" x14ac:dyDescent="0.2">
      <c r="A88" s="17"/>
      <c r="B88" s="27">
        <f t="shared" si="13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ht="12" customHeight="1" x14ac:dyDescent="0.2">
      <c r="A89" s="17"/>
      <c r="B89" s="27">
        <f t="shared" si="13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ht="12" customHeight="1" x14ac:dyDescent="0.2">
      <c r="A90" s="17"/>
      <c r="B90" s="27">
        <f t="shared" si="13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1</v>
      </c>
      <c r="L90" s="23">
        <v>1</v>
      </c>
      <c r="M90" s="23">
        <v>1</v>
      </c>
      <c r="N90" s="23">
        <v>1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ht="12" customHeight="1" x14ac:dyDescent="0.2">
      <c r="A91" s="17"/>
      <c r="B91" s="27">
        <f t="shared" si="13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ht="12" customHeight="1" x14ac:dyDescent="0.2">
      <c r="A92" s="17"/>
      <c r="AA92" s="19"/>
    </row>
    <row r="93" spans="1:27" ht="12" customHeight="1" x14ac:dyDescent="0.2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ht="12" customHeight="1" x14ac:dyDescent="0.2">
      <c r="A94" s="17"/>
      <c r="B94" s="26" t="s">
        <v>21</v>
      </c>
      <c r="C94" s="55">
        <v>1</v>
      </c>
      <c r="D94" s="27">
        <f>C94+1</f>
        <v>2</v>
      </c>
      <c r="E94" s="27">
        <f t="shared" ref="E94:N94" si="14">D94+1</f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ht="12" customHeight="1" x14ac:dyDescent="0.2">
      <c r="A95" s="17"/>
      <c r="B95" s="27">
        <v>1</v>
      </c>
      <c r="C95" s="22">
        <v>0</v>
      </c>
      <c r="D95" s="23">
        <v>0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0</v>
      </c>
      <c r="N95" s="23">
        <v>1</v>
      </c>
      <c r="Q95" s="24"/>
      <c r="AA95" s="19"/>
    </row>
    <row r="96" spans="1:27" ht="12" customHeight="1" x14ac:dyDescent="0.2">
      <c r="A96" s="17"/>
      <c r="B96" s="27">
        <v>2</v>
      </c>
      <c r="C96" s="22">
        <v>1</v>
      </c>
      <c r="D96" s="23">
        <v>0</v>
      </c>
      <c r="E96" s="23">
        <v>1</v>
      </c>
      <c r="F96" s="23">
        <v>0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ht="12" customHeight="1" x14ac:dyDescent="0.2">
      <c r="A97" s="17"/>
      <c r="B97" s="27">
        <v>3</v>
      </c>
      <c r="C97" s="22">
        <v>1</v>
      </c>
      <c r="D97" s="23">
        <v>1</v>
      </c>
      <c r="E97" s="23">
        <v>1</v>
      </c>
      <c r="F97" s="23">
        <v>0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ht="12" customHeight="1" x14ac:dyDescent="0.2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0</v>
      </c>
      <c r="M98" s="23">
        <v>1</v>
      </c>
      <c r="N98" s="23">
        <v>0</v>
      </c>
      <c r="AA98" s="19"/>
    </row>
    <row r="99" spans="1:27" ht="12" customHeight="1" x14ac:dyDescent="0.2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ht="12" customHeight="1" x14ac:dyDescent="0.2">
      <c r="A100" s="17"/>
      <c r="AA100" s="19"/>
    </row>
    <row r="101" spans="1:27" ht="12" customHeight="1" x14ac:dyDescent="0.2">
      <c r="A101" s="34"/>
      <c r="B101" s="18" t="s">
        <v>31</v>
      </c>
      <c r="C101" s="64" t="s">
        <v>154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ht="12" customHeight="1" x14ac:dyDescent="0.2">
      <c r="A102" s="34"/>
      <c r="B102" s="26" t="s">
        <v>19</v>
      </c>
      <c r="C102" s="55">
        <v>1</v>
      </c>
      <c r="D102" s="55">
        <f>C102+1</f>
        <v>2</v>
      </c>
      <c r="E102" s="55">
        <f t="shared" ref="E102:Y102" si="15">D102+1</f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>Y102+1</f>
        <v>24</v>
      </c>
      <c r="AA102" s="28"/>
    </row>
    <row r="103" spans="1:27" ht="12" customHeight="1" x14ac:dyDescent="0.2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ht="12" customHeight="1" x14ac:dyDescent="0.2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ht="12" customHeight="1" x14ac:dyDescent="0.2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ht="12" customHeight="1" x14ac:dyDescent="0.2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ht="12" customHeight="1" x14ac:dyDescent="0.2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ht="12" customHeight="1" x14ac:dyDescent="0.2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1</v>
      </c>
      <c r="L108" s="22">
        <v>1</v>
      </c>
      <c r="M108" s="22">
        <v>1</v>
      </c>
      <c r="N108" s="22">
        <v>1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ht="12" customHeight="1" x14ac:dyDescent="0.2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ht="12" customHeight="1" x14ac:dyDescent="0.2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ht="12" customHeight="1" x14ac:dyDescent="0.2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ht="12" customHeight="1" x14ac:dyDescent="0.2">
      <c r="A112" s="34"/>
      <c r="B112" s="26" t="s">
        <v>21</v>
      </c>
      <c r="C112" s="55">
        <v>1</v>
      </c>
      <c r="D112" s="55">
        <f>C112+1</f>
        <v>2</v>
      </c>
      <c r="E112" s="55">
        <f t="shared" ref="E112:N112" si="17">D112+1</f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9" ht="12" customHeight="1" x14ac:dyDescent="0.2">
      <c r="A113" s="34"/>
      <c r="B113" s="27">
        <v>1</v>
      </c>
      <c r="C113" s="22">
        <v>0</v>
      </c>
      <c r="D113" s="22">
        <v>0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0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9" ht="12" customHeight="1" x14ac:dyDescent="0.2">
      <c r="A114" s="34"/>
      <c r="B114" s="27">
        <v>2</v>
      </c>
      <c r="C114" s="22">
        <v>1</v>
      </c>
      <c r="D114" s="22">
        <v>0</v>
      </c>
      <c r="E114" s="22">
        <v>1</v>
      </c>
      <c r="F114" s="22">
        <v>0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9" ht="12" customHeight="1" x14ac:dyDescent="0.2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0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9" ht="12" customHeight="1" x14ac:dyDescent="0.2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0</v>
      </c>
      <c r="M116" s="22">
        <v>1</v>
      </c>
      <c r="N116" s="22">
        <v>0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9" ht="12" customHeight="1" x14ac:dyDescent="0.2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9" ht="12" customHeight="1" x14ac:dyDescent="0.2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9" ht="12" customHeight="1" x14ac:dyDescent="0.2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9" ht="12" customHeight="1" x14ac:dyDescent="0.2">
      <c r="A120" s="34"/>
      <c r="B120" s="12"/>
      <c r="C120" s="37">
        <v>0.2</v>
      </c>
      <c r="D120" s="80" t="s">
        <v>33</v>
      </c>
      <c r="E120" s="81"/>
      <c r="F120" s="81"/>
      <c r="G120" s="78" t="s">
        <v>77</v>
      </c>
      <c r="H120" s="78" t="s">
        <v>77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  <c r="AC120" s="56"/>
    </row>
    <row r="121" spans="1:29" ht="12" customHeight="1" x14ac:dyDescent="0.2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9" x14ac:dyDescent="0.2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9" x14ac:dyDescent="0.2">
      <c r="A123" s="34"/>
      <c r="B123" s="26" t="s">
        <v>19</v>
      </c>
      <c r="C123" s="55">
        <v>1</v>
      </c>
      <c r="D123" s="55">
        <f>C123+1</f>
        <v>2</v>
      </c>
      <c r="E123" s="55">
        <f t="shared" ref="E123:Y123" si="18">D123+1</f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>Y123+1</f>
        <v>24</v>
      </c>
      <c r="AA123" s="28"/>
    </row>
    <row r="124" spans="1:29" ht="13.5" customHeight="1" x14ac:dyDescent="0.2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8.3333333333333329E-2</v>
      </c>
      <c r="T124" s="57">
        <v>8.3333333333333329E-2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9" ht="13.5" customHeight="1" x14ac:dyDescent="0.2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8.3333333333333329E-2</v>
      </c>
      <c r="T125" s="57">
        <v>8.3333333333333329E-2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9" ht="13.5" customHeight="1" x14ac:dyDescent="0.2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8.3333333333333329E-2</v>
      </c>
      <c r="T126" s="57">
        <v>8.3333333333333329E-2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9" ht="13.5" customHeight="1" x14ac:dyDescent="0.2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8.3333333333333329E-2</v>
      </c>
      <c r="T127" s="57">
        <v>8.3333333333333329E-2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9" ht="13.5" customHeight="1" x14ac:dyDescent="0.2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8.3333333333333329E-2</v>
      </c>
      <c r="T128" s="57">
        <v>8.3333333333333329E-2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ht="13.5" customHeight="1" x14ac:dyDescent="0.2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8.3333333333333329E-2</v>
      </c>
      <c r="N129" s="57">
        <v>8.3333333333333329E-2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ht="13.5" customHeight="1" x14ac:dyDescent="0.2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ht="13.5" customHeight="1" x14ac:dyDescent="0.2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ht="13.5" customHeight="1" x14ac:dyDescent="0.2">
      <c r="A132" s="34"/>
      <c r="C132" s="64" t="s">
        <v>57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ht="13.5" customHeight="1" x14ac:dyDescent="0.2">
      <c r="A133" s="34"/>
      <c r="B133" s="26" t="s">
        <v>21</v>
      </c>
      <c r="C133" s="29">
        <v>1</v>
      </c>
      <c r="D133" s="55">
        <f>C133+1</f>
        <v>2</v>
      </c>
      <c r="E133" s="55">
        <f t="shared" ref="E133:N133" si="20">D133+1</f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ht="13.5" customHeight="1" x14ac:dyDescent="0.2">
      <c r="A134" s="34"/>
      <c r="B134" s="27">
        <v>1</v>
      </c>
      <c r="C134" s="40">
        <v>0</v>
      </c>
      <c r="D134" s="40">
        <v>0</v>
      </c>
      <c r="E134" s="40">
        <v>1</v>
      </c>
      <c r="F134" s="38">
        <v>1</v>
      </c>
      <c r="G134" s="40">
        <v>1</v>
      </c>
      <c r="H134" s="40">
        <v>1</v>
      </c>
      <c r="I134" s="40">
        <v>0.5</v>
      </c>
      <c r="J134" s="40">
        <v>0.5</v>
      </c>
      <c r="K134" s="40">
        <v>1</v>
      </c>
      <c r="L134" s="40">
        <v>1</v>
      </c>
      <c r="M134" s="40">
        <v>0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ht="13.5" customHeight="1" x14ac:dyDescent="0.2">
      <c r="A135" s="34"/>
      <c r="B135" s="27">
        <v>2</v>
      </c>
      <c r="C135" s="40">
        <v>1</v>
      </c>
      <c r="D135" s="40">
        <v>0</v>
      </c>
      <c r="E135" s="40">
        <v>1</v>
      </c>
      <c r="F135" s="38">
        <v>0</v>
      </c>
      <c r="G135" s="38">
        <v>1</v>
      </c>
      <c r="H135" s="38">
        <v>1</v>
      </c>
      <c r="I135" s="38">
        <v>0.5</v>
      </c>
      <c r="J135" s="38">
        <v>0.5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ht="13.5" customHeight="1" x14ac:dyDescent="0.2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0</v>
      </c>
      <c r="G136" s="40">
        <v>1</v>
      </c>
      <c r="H136" s="40">
        <v>1</v>
      </c>
      <c r="I136" s="40">
        <v>0.5</v>
      </c>
      <c r="J136" s="40">
        <v>0.5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ht="13.5" customHeight="1" x14ac:dyDescent="0.2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0.5</v>
      </c>
      <c r="J137" s="40">
        <v>0.5</v>
      </c>
      <c r="K137" s="38">
        <v>1</v>
      </c>
      <c r="L137" s="40">
        <v>0</v>
      </c>
      <c r="M137" s="40">
        <v>1</v>
      </c>
      <c r="N137" s="40">
        <v>0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ht="13.5" customHeight="1" x14ac:dyDescent="0.2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0.5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ht="13.5" customHeight="1" x14ac:dyDescent="0.2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0" spans="1:27" ht="13.5" customHeight="1" x14ac:dyDescent="0.2"/>
    <row r="141" spans="1:27" ht="13.5" customHeight="1" x14ac:dyDescent="0.2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ht="13.5" customHeight="1" x14ac:dyDescent="0.2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ht="13.5" customHeight="1" x14ac:dyDescent="0.2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3.5" customHeight="1" x14ac:dyDescent="0.2">
      <c r="A144" s="34"/>
      <c r="B144" s="47" t="s">
        <v>70</v>
      </c>
      <c r="C144" s="49">
        <v>0.1</v>
      </c>
      <c r="D144" s="84" t="s">
        <v>40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3.5" customHeight="1" x14ac:dyDescent="0.2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ht="13.5" customHeight="1" x14ac:dyDescent="0.2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ht="13.5" customHeight="1" x14ac:dyDescent="0.2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ht="13.5" customHeight="1" x14ac:dyDescent="0.2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ht="13.5" customHeight="1" x14ac:dyDescent="0.2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ht="13.5" customHeight="1" x14ac:dyDescent="0.2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ht="13.5" customHeight="1" x14ac:dyDescent="0.2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ht="13.5" customHeight="1" x14ac:dyDescent="0.2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ht="13.5" customHeight="1" x14ac:dyDescent="0.2">
      <c r="A153" s="34"/>
      <c r="B153" s="26" t="s">
        <v>19</v>
      </c>
      <c r="C153" s="55">
        <v>1</v>
      </c>
      <c r="D153" s="55">
        <f>C153+1</f>
        <v>2</v>
      </c>
      <c r="E153" s="55">
        <f t="shared" ref="E153:Y153" si="21">D153+1</f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>Y153+1</f>
        <v>24</v>
      </c>
      <c r="AA153" s="28"/>
    </row>
    <row r="154" spans="1:27" ht="13.5" customHeight="1" x14ac:dyDescent="0.2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0.56999999999999995</v>
      </c>
      <c r="L154" s="22">
        <v>1</v>
      </c>
      <c r="M154" s="22">
        <v>1</v>
      </c>
      <c r="N154" s="22">
        <v>1</v>
      </c>
      <c r="O154" s="22">
        <v>0.56999999999999995</v>
      </c>
      <c r="P154" s="22">
        <v>0.56999999999999995</v>
      </c>
      <c r="Q154" s="22">
        <v>1</v>
      </c>
      <c r="R154" s="22">
        <v>1</v>
      </c>
      <c r="S154" s="22">
        <v>1</v>
      </c>
      <c r="T154" s="22">
        <v>0.56999999999999995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ht="13.5" customHeight="1" x14ac:dyDescent="0.2">
      <c r="A155" s="34"/>
      <c r="B155" s="27">
        <f t="shared" ref="B155:B160" si="22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0.56999999999999995</v>
      </c>
      <c r="L155" s="22">
        <v>1</v>
      </c>
      <c r="M155" s="22">
        <v>1</v>
      </c>
      <c r="N155" s="22">
        <v>1</v>
      </c>
      <c r="O155" s="22">
        <v>0.56999999999999995</v>
      </c>
      <c r="P155" s="22">
        <v>0.56999999999999995</v>
      </c>
      <c r="Q155" s="22">
        <v>1</v>
      </c>
      <c r="R155" s="22">
        <v>1</v>
      </c>
      <c r="S155" s="22">
        <v>1</v>
      </c>
      <c r="T155" s="22">
        <v>0.56999999999999995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ht="13.5" customHeight="1" x14ac:dyDescent="0.2">
      <c r="A156" s="34"/>
      <c r="B156" s="27">
        <f t="shared" si="22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0.56999999999999995</v>
      </c>
      <c r="L156" s="22">
        <v>1</v>
      </c>
      <c r="M156" s="22">
        <v>1</v>
      </c>
      <c r="N156" s="22">
        <v>1</v>
      </c>
      <c r="O156" s="22">
        <v>0.56999999999999995</v>
      </c>
      <c r="P156" s="22">
        <v>0.56999999999999995</v>
      </c>
      <c r="Q156" s="22">
        <v>1</v>
      </c>
      <c r="R156" s="22">
        <v>1</v>
      </c>
      <c r="S156" s="22">
        <v>1</v>
      </c>
      <c r="T156" s="22">
        <v>0.56999999999999995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ht="13.5" customHeight="1" x14ac:dyDescent="0.2">
      <c r="A157" s="34"/>
      <c r="B157" s="27">
        <f t="shared" si="22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0.56999999999999995</v>
      </c>
      <c r="L157" s="22">
        <v>1</v>
      </c>
      <c r="M157" s="22">
        <v>1</v>
      </c>
      <c r="N157" s="22">
        <v>1</v>
      </c>
      <c r="O157" s="22">
        <v>0.56999999999999995</v>
      </c>
      <c r="P157" s="22">
        <v>0.56999999999999995</v>
      </c>
      <c r="Q157" s="22">
        <v>1</v>
      </c>
      <c r="R157" s="22">
        <v>1</v>
      </c>
      <c r="S157" s="22">
        <v>1</v>
      </c>
      <c r="T157" s="22">
        <v>0.56999999999999995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ht="13.5" customHeight="1" x14ac:dyDescent="0.2">
      <c r="A158" s="34"/>
      <c r="B158" s="27">
        <f t="shared" si="22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0.56999999999999995</v>
      </c>
      <c r="L158" s="22">
        <v>1</v>
      </c>
      <c r="M158" s="22">
        <v>1</v>
      </c>
      <c r="N158" s="22">
        <v>1</v>
      </c>
      <c r="O158" s="22">
        <v>0.56999999999999995</v>
      </c>
      <c r="P158" s="22">
        <v>0.56999999999999995</v>
      </c>
      <c r="Q158" s="22">
        <v>1</v>
      </c>
      <c r="R158" s="22">
        <v>1</v>
      </c>
      <c r="S158" s="22">
        <v>1</v>
      </c>
      <c r="T158" s="22">
        <v>0.56999999999999995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ht="13.5" customHeight="1" x14ac:dyDescent="0.2">
      <c r="A159" s="34"/>
      <c r="B159" s="27">
        <f t="shared" si="22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0.56999999999999995</v>
      </c>
      <c r="L159" s="22">
        <v>1</v>
      </c>
      <c r="M159" s="22">
        <v>1</v>
      </c>
      <c r="N159" s="22">
        <v>1</v>
      </c>
      <c r="O159" s="22">
        <v>0.56999999999999995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ht="13.5" customHeight="1" x14ac:dyDescent="0.2">
      <c r="A160" s="34"/>
      <c r="B160" s="27">
        <f t="shared" si="22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ht="13.5" customHeight="1" x14ac:dyDescent="0.2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ht="13.5" customHeight="1" x14ac:dyDescent="0.2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ht="13.5" customHeight="1" x14ac:dyDescent="0.2">
      <c r="A163" s="34"/>
      <c r="B163" s="26" t="s">
        <v>21</v>
      </c>
      <c r="C163" s="29">
        <v>1</v>
      </c>
      <c r="D163" s="55">
        <f>C163+1</f>
        <v>2</v>
      </c>
      <c r="E163" s="55">
        <f t="shared" ref="E163:N163" si="23">D163+1</f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ht="13.5" customHeight="1" x14ac:dyDescent="0.2">
      <c r="A164" s="34"/>
      <c r="B164" s="27">
        <v>1</v>
      </c>
      <c r="C164" s="52">
        <v>0</v>
      </c>
      <c r="D164" s="22">
        <v>0</v>
      </c>
      <c r="E164" s="22">
        <v>1</v>
      </c>
      <c r="F164" s="22">
        <v>1</v>
      </c>
      <c r="G164" s="22">
        <v>1</v>
      </c>
      <c r="H164" s="22">
        <v>1</v>
      </c>
      <c r="I164" s="22">
        <v>0.5</v>
      </c>
      <c r="J164" s="22">
        <v>0.5</v>
      </c>
      <c r="K164" s="22">
        <v>1</v>
      </c>
      <c r="L164" s="22">
        <v>1</v>
      </c>
      <c r="M164" s="22">
        <v>0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ht="13.5" customHeight="1" x14ac:dyDescent="0.2">
      <c r="A165" s="34"/>
      <c r="B165" s="27">
        <v>2</v>
      </c>
      <c r="C165" s="52">
        <v>1</v>
      </c>
      <c r="D165" s="22">
        <v>0</v>
      </c>
      <c r="E165" s="22">
        <v>1</v>
      </c>
      <c r="F165" s="22">
        <v>0</v>
      </c>
      <c r="G165" s="22">
        <v>1</v>
      </c>
      <c r="H165" s="22">
        <v>1</v>
      </c>
      <c r="I165" s="22">
        <v>0.5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ht="13.5" customHeight="1" x14ac:dyDescent="0.2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0</v>
      </c>
      <c r="G166" s="22">
        <v>1</v>
      </c>
      <c r="H166" s="22">
        <v>1</v>
      </c>
      <c r="I166" s="22">
        <v>0.5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ht="13.5" customHeight="1" x14ac:dyDescent="0.2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0.5</v>
      </c>
      <c r="J167" s="22">
        <v>0.5</v>
      </c>
      <c r="K167" s="22">
        <v>1</v>
      </c>
      <c r="L167" s="22">
        <v>0</v>
      </c>
      <c r="M167" s="22">
        <v>1</v>
      </c>
      <c r="N167" s="22">
        <v>0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ht="13.5" customHeight="1" x14ac:dyDescent="0.2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0.5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ht="13.5" customHeight="1" x14ac:dyDescent="0.2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ht="13.5" customHeight="1" x14ac:dyDescent="0.2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ht="13.5" customHeight="1" x14ac:dyDescent="0.2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ht="13.5" customHeight="1" x14ac:dyDescent="0.2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ht="13.5" customHeight="1" x14ac:dyDescent="0.2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ht="13.5" customHeight="1" x14ac:dyDescent="0.2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ht="13.5" customHeight="1" x14ac:dyDescent="0.2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ht="13.5" customHeight="1" x14ac:dyDescent="0.2">
      <c r="A176" s="34"/>
      <c r="B176" s="26" t="s">
        <v>19</v>
      </c>
      <c r="C176" s="55">
        <v>1</v>
      </c>
      <c r="D176" s="55">
        <f>C176+1</f>
        <v>2</v>
      </c>
      <c r="E176" s="55">
        <f t="shared" ref="E176:Y176" si="24">D176+1</f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>Y176+1</f>
        <v>24</v>
      </c>
      <c r="AA176" s="28"/>
    </row>
    <row r="177" spans="1:27" ht="13.5" customHeight="1" x14ac:dyDescent="0.2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0.11111</v>
      </c>
      <c r="K177" s="22">
        <v>0.55000000000000004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  <c r="R177" s="22">
        <v>1</v>
      </c>
      <c r="S177" s="22">
        <v>1</v>
      </c>
      <c r="T177" s="22">
        <v>0.55000000000000004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ht="13.5" customHeight="1" x14ac:dyDescent="0.2">
      <c r="A178" s="34"/>
      <c r="B178" s="27">
        <f t="shared" ref="B178:B183" si="25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0.11111</v>
      </c>
      <c r="K178" s="22">
        <v>0.55000000000000004</v>
      </c>
      <c r="L178" s="22">
        <v>1</v>
      </c>
      <c r="M178" s="22">
        <v>1</v>
      </c>
      <c r="N178" s="22">
        <v>1</v>
      </c>
      <c r="O178" s="22">
        <v>1</v>
      </c>
      <c r="P178" s="22">
        <v>1</v>
      </c>
      <c r="Q178" s="22">
        <v>1</v>
      </c>
      <c r="R178" s="22">
        <v>1</v>
      </c>
      <c r="S178" s="22">
        <v>1</v>
      </c>
      <c r="T178" s="22">
        <v>0.55000000000000004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ht="13.5" customHeight="1" x14ac:dyDescent="0.2">
      <c r="A179" s="34"/>
      <c r="B179" s="27">
        <f t="shared" si="25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0.11111</v>
      </c>
      <c r="K179" s="22">
        <v>0.55000000000000004</v>
      </c>
      <c r="L179" s="22">
        <v>1</v>
      </c>
      <c r="M179" s="22">
        <v>1</v>
      </c>
      <c r="N179" s="22">
        <v>1</v>
      </c>
      <c r="O179" s="22">
        <v>1</v>
      </c>
      <c r="P179" s="22">
        <v>1</v>
      </c>
      <c r="Q179" s="22">
        <v>1</v>
      </c>
      <c r="R179" s="22">
        <v>1</v>
      </c>
      <c r="S179" s="22">
        <v>1</v>
      </c>
      <c r="T179" s="22">
        <v>0.55000000000000004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ht="13.5" customHeight="1" x14ac:dyDescent="0.2">
      <c r="A180" s="34"/>
      <c r="B180" s="27">
        <f t="shared" si="25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0.11111</v>
      </c>
      <c r="K180" s="22">
        <v>0.55000000000000004</v>
      </c>
      <c r="L180" s="22">
        <v>1</v>
      </c>
      <c r="M180" s="22">
        <v>1</v>
      </c>
      <c r="N180" s="22">
        <v>1</v>
      </c>
      <c r="O180" s="22">
        <v>1</v>
      </c>
      <c r="P180" s="22">
        <v>1</v>
      </c>
      <c r="Q180" s="22">
        <v>1</v>
      </c>
      <c r="R180" s="22">
        <v>1</v>
      </c>
      <c r="S180" s="22">
        <v>1</v>
      </c>
      <c r="T180" s="22">
        <v>0.55000000000000004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ht="13.5" customHeight="1" x14ac:dyDescent="0.2">
      <c r="A181" s="34"/>
      <c r="B181" s="27">
        <f t="shared" si="25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0.11111</v>
      </c>
      <c r="K181" s="22">
        <v>0.55000000000000004</v>
      </c>
      <c r="L181" s="22">
        <v>1</v>
      </c>
      <c r="M181" s="22">
        <v>1</v>
      </c>
      <c r="N181" s="22">
        <v>1</v>
      </c>
      <c r="O181" s="22">
        <v>1</v>
      </c>
      <c r="P181" s="22">
        <v>1</v>
      </c>
      <c r="Q181" s="22">
        <v>1</v>
      </c>
      <c r="R181" s="22">
        <v>1</v>
      </c>
      <c r="S181" s="22">
        <v>1</v>
      </c>
      <c r="T181" s="22">
        <v>0.55000000000000004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ht="13.5" customHeight="1" x14ac:dyDescent="0.2">
      <c r="A182" s="34"/>
      <c r="B182" s="27">
        <f t="shared" si="25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0.11111</v>
      </c>
      <c r="K182" s="22">
        <v>0.55000000000000004</v>
      </c>
      <c r="L182" s="22">
        <v>1</v>
      </c>
      <c r="M182" s="22">
        <v>1</v>
      </c>
      <c r="N182" s="22">
        <v>0.55000000000000004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ht="13.5" customHeight="1" x14ac:dyDescent="0.2">
      <c r="A183" s="34"/>
      <c r="B183" s="27">
        <f t="shared" si="25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ht="13.5" customHeight="1" x14ac:dyDescent="0.2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ht="13.5" customHeight="1" x14ac:dyDescent="0.2">
      <c r="A185" s="34"/>
      <c r="C185" s="69" t="s">
        <v>57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ht="13.5" customHeight="1" x14ac:dyDescent="0.2">
      <c r="A186" s="34"/>
      <c r="B186" s="26" t="s">
        <v>21</v>
      </c>
      <c r="C186" s="29">
        <v>1</v>
      </c>
      <c r="D186" s="55">
        <f>C186+1</f>
        <v>2</v>
      </c>
      <c r="E186" s="55">
        <f t="shared" ref="E186:N186" si="26">D186+1</f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ht="13.5" customHeight="1" x14ac:dyDescent="0.2">
      <c r="A187" s="34"/>
      <c r="B187" s="27">
        <v>1</v>
      </c>
      <c r="C187" s="52">
        <v>0</v>
      </c>
      <c r="D187" s="22">
        <v>0</v>
      </c>
      <c r="E187" s="22">
        <v>1</v>
      </c>
      <c r="F187" s="22">
        <v>1</v>
      </c>
      <c r="G187" s="22">
        <v>1</v>
      </c>
      <c r="H187" s="22">
        <v>1</v>
      </c>
      <c r="I187" s="22">
        <v>0.5</v>
      </c>
      <c r="J187" s="22">
        <v>0.5</v>
      </c>
      <c r="K187" s="22">
        <v>1</v>
      </c>
      <c r="L187" s="22">
        <v>1</v>
      </c>
      <c r="M187" s="22">
        <v>0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ht="13.5" customHeight="1" x14ac:dyDescent="0.2">
      <c r="A188" s="34"/>
      <c r="B188" s="27">
        <v>2</v>
      </c>
      <c r="C188" s="52">
        <v>1</v>
      </c>
      <c r="D188" s="22">
        <v>0</v>
      </c>
      <c r="E188" s="22">
        <v>1</v>
      </c>
      <c r="F188" s="22">
        <v>0</v>
      </c>
      <c r="G188" s="22">
        <v>1</v>
      </c>
      <c r="H188" s="22">
        <v>1</v>
      </c>
      <c r="I188" s="22">
        <v>0.5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ht="13.5" customHeight="1" x14ac:dyDescent="0.2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0</v>
      </c>
      <c r="G189" s="22">
        <v>1</v>
      </c>
      <c r="H189" s="22">
        <v>1</v>
      </c>
      <c r="I189" s="22">
        <v>0.5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ht="13.5" customHeight="1" x14ac:dyDescent="0.2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0.5</v>
      </c>
      <c r="J190" s="22">
        <v>0.5</v>
      </c>
      <c r="K190" s="22">
        <v>1</v>
      </c>
      <c r="L190" s="22">
        <v>0</v>
      </c>
      <c r="M190" s="22">
        <v>1</v>
      </c>
      <c r="N190" s="22">
        <v>0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ht="13.5" customHeight="1" x14ac:dyDescent="0.2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0.5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ht="13.5" customHeight="1" x14ac:dyDescent="0.2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ht="13.5" customHeight="1" x14ac:dyDescent="0.2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ht="13.5" customHeight="1" x14ac:dyDescent="0.2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ht="13.5" customHeight="1" x14ac:dyDescent="0.2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ht="13.5" customHeight="1" x14ac:dyDescent="0.2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ht="13.5" customHeight="1" x14ac:dyDescent="0.2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ht="13.5" customHeight="1" x14ac:dyDescent="0.2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ht="13.5" customHeight="1" x14ac:dyDescent="0.2">
      <c r="A199" s="34"/>
      <c r="B199" s="27" t="s">
        <v>19</v>
      </c>
      <c r="C199" s="55">
        <v>1</v>
      </c>
      <c r="D199" s="55">
        <f>C199+1</f>
        <v>2</v>
      </c>
      <c r="E199" s="55">
        <f t="shared" ref="E199:Y199" si="27">D199+1</f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>Y199+1</f>
        <v>24</v>
      </c>
      <c r="AA199" s="28"/>
    </row>
    <row r="200" spans="1:27" ht="13.5" customHeight="1" x14ac:dyDescent="0.2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0.11111</v>
      </c>
      <c r="K200" s="22">
        <v>0.55000000000000004</v>
      </c>
      <c r="L200" s="22">
        <v>1</v>
      </c>
      <c r="M200" s="22">
        <v>1</v>
      </c>
      <c r="N200" s="22">
        <v>1</v>
      </c>
      <c r="O200" s="22">
        <v>1</v>
      </c>
      <c r="P200" s="22">
        <v>1</v>
      </c>
      <c r="Q200" s="22">
        <v>1</v>
      </c>
      <c r="R200" s="22">
        <v>1</v>
      </c>
      <c r="S200" s="22">
        <v>1</v>
      </c>
      <c r="T200" s="22">
        <v>0.55000000000000004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ht="13.5" customHeight="1" x14ac:dyDescent="0.2">
      <c r="A201" s="34"/>
      <c r="B201" s="27">
        <f t="shared" ref="B201:B206" si="28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0.11111</v>
      </c>
      <c r="K201" s="22">
        <v>0.55000000000000004</v>
      </c>
      <c r="L201" s="22">
        <v>1</v>
      </c>
      <c r="M201" s="22">
        <v>1</v>
      </c>
      <c r="N201" s="22">
        <v>1</v>
      </c>
      <c r="O201" s="22">
        <v>1</v>
      </c>
      <c r="P201" s="22">
        <v>1</v>
      </c>
      <c r="Q201" s="22">
        <v>1</v>
      </c>
      <c r="R201" s="22">
        <v>1</v>
      </c>
      <c r="S201" s="22">
        <v>1</v>
      </c>
      <c r="T201" s="22">
        <v>0.55000000000000004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ht="13.5" customHeight="1" x14ac:dyDescent="0.2">
      <c r="A202" s="34"/>
      <c r="B202" s="27">
        <f t="shared" si="28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0.11111</v>
      </c>
      <c r="K202" s="22">
        <v>0.55000000000000004</v>
      </c>
      <c r="L202" s="22">
        <v>1</v>
      </c>
      <c r="M202" s="22">
        <v>1</v>
      </c>
      <c r="N202" s="22">
        <v>1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0.55000000000000004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ht="13.5" customHeight="1" x14ac:dyDescent="0.2">
      <c r="A203" s="34"/>
      <c r="B203" s="27">
        <f t="shared" si="28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0.11111</v>
      </c>
      <c r="K203" s="22">
        <v>0.55000000000000004</v>
      </c>
      <c r="L203" s="22">
        <v>1</v>
      </c>
      <c r="M203" s="22">
        <v>1</v>
      </c>
      <c r="N203" s="22">
        <v>1</v>
      </c>
      <c r="O203" s="22">
        <v>1</v>
      </c>
      <c r="P203" s="22">
        <v>1</v>
      </c>
      <c r="Q203" s="22">
        <v>1</v>
      </c>
      <c r="R203" s="22">
        <v>1</v>
      </c>
      <c r="S203" s="22">
        <v>1</v>
      </c>
      <c r="T203" s="22">
        <v>0.55000000000000004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ht="13.5" customHeight="1" x14ac:dyDescent="0.2">
      <c r="A204" s="34"/>
      <c r="B204" s="27">
        <f t="shared" si="28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0.11111</v>
      </c>
      <c r="K204" s="22">
        <v>0.55000000000000004</v>
      </c>
      <c r="L204" s="22">
        <v>1</v>
      </c>
      <c r="M204" s="22">
        <v>1</v>
      </c>
      <c r="N204" s="22">
        <v>1</v>
      </c>
      <c r="O204" s="22">
        <v>1</v>
      </c>
      <c r="P204" s="22">
        <v>1</v>
      </c>
      <c r="Q204" s="22">
        <v>1</v>
      </c>
      <c r="R204" s="22">
        <v>1</v>
      </c>
      <c r="S204" s="22">
        <v>1</v>
      </c>
      <c r="T204" s="22">
        <v>0.55000000000000004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ht="13.5" customHeight="1" x14ac:dyDescent="0.2">
      <c r="A205" s="34"/>
      <c r="B205" s="27">
        <f t="shared" si="28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0.11111</v>
      </c>
      <c r="K205" s="22">
        <v>0.55000000000000004</v>
      </c>
      <c r="L205" s="22">
        <v>1</v>
      </c>
      <c r="M205" s="22">
        <v>1</v>
      </c>
      <c r="N205" s="22">
        <v>0.55000000000000004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ht="13.5" customHeight="1" x14ac:dyDescent="0.2">
      <c r="A206" s="34"/>
      <c r="B206" s="27">
        <f t="shared" si="28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ht="13.5" customHeight="1" x14ac:dyDescent="0.2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ht="13.5" customHeight="1" x14ac:dyDescent="0.2">
      <c r="A208" s="34"/>
      <c r="C208" s="64" t="s">
        <v>57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ht="13.5" customHeight="1" x14ac:dyDescent="0.2">
      <c r="A209" s="34"/>
      <c r="B209" s="27" t="s">
        <v>21</v>
      </c>
      <c r="C209" s="55">
        <v>1</v>
      </c>
      <c r="D209" s="55">
        <f>C209+1</f>
        <v>2</v>
      </c>
      <c r="E209" s="55">
        <f t="shared" ref="E209:N209" si="29">D209+1</f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ht="13.5" customHeight="1" x14ac:dyDescent="0.2">
      <c r="A210" s="34"/>
      <c r="B210" s="27">
        <v>1</v>
      </c>
      <c r="C210" s="22">
        <v>0</v>
      </c>
      <c r="D210" s="22">
        <v>0</v>
      </c>
      <c r="E210" s="22">
        <v>1</v>
      </c>
      <c r="F210" s="22">
        <v>1</v>
      </c>
      <c r="G210" s="22">
        <v>1</v>
      </c>
      <c r="H210" s="22">
        <v>1</v>
      </c>
      <c r="I210" s="22">
        <v>0.5</v>
      </c>
      <c r="J210" s="22">
        <v>0.5</v>
      </c>
      <c r="K210" s="22">
        <v>1</v>
      </c>
      <c r="L210" s="22">
        <v>1</v>
      </c>
      <c r="M210" s="22">
        <v>0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ht="13.5" customHeight="1" x14ac:dyDescent="0.2">
      <c r="A211" s="34"/>
      <c r="B211" s="27">
        <v>2</v>
      </c>
      <c r="C211" s="22">
        <v>1</v>
      </c>
      <c r="D211" s="22">
        <v>0</v>
      </c>
      <c r="E211" s="22">
        <v>1</v>
      </c>
      <c r="F211" s="22">
        <v>0</v>
      </c>
      <c r="G211" s="22">
        <v>1</v>
      </c>
      <c r="H211" s="22">
        <v>1</v>
      </c>
      <c r="I211" s="22">
        <v>0.5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ht="13.5" customHeight="1" x14ac:dyDescent="0.2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0</v>
      </c>
      <c r="G212" s="22">
        <v>1</v>
      </c>
      <c r="H212" s="22">
        <v>1</v>
      </c>
      <c r="I212" s="22">
        <v>0.5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ht="13.5" customHeight="1" x14ac:dyDescent="0.2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0.5</v>
      </c>
      <c r="J213" s="22">
        <v>0.5</v>
      </c>
      <c r="K213" s="22">
        <v>1</v>
      </c>
      <c r="L213" s="22">
        <v>0</v>
      </c>
      <c r="M213" s="22">
        <v>1</v>
      </c>
      <c r="N213" s="22">
        <v>0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ht="13.5" customHeight="1" x14ac:dyDescent="0.2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0.5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ht="13.5" customHeight="1" x14ac:dyDescent="0.2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6" spans="1:27" ht="13.5" customHeight="1" x14ac:dyDescent="0.2"/>
    <row r="217" spans="1:27" ht="13.5" customHeight="1" x14ac:dyDescent="0.2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ht="13.5" customHeight="1" x14ac:dyDescent="0.2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ht="13.5" customHeight="1" x14ac:dyDescent="0.2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3.5" customHeight="1" x14ac:dyDescent="0.2">
      <c r="A220" s="34"/>
      <c r="B220" s="47" t="s">
        <v>70</v>
      </c>
      <c r="C220" s="49">
        <v>0.2</v>
      </c>
      <c r="D220" s="84" t="s">
        <v>40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3.5" customHeight="1" x14ac:dyDescent="0.2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ht="13.5" customHeight="1" x14ac:dyDescent="0.2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ht="13.5" customHeight="1" x14ac:dyDescent="0.2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ht="13.5" customHeight="1" x14ac:dyDescent="0.2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ht="13.5" customHeight="1" x14ac:dyDescent="0.2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ht="13.5" customHeight="1" x14ac:dyDescent="0.2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ht="13.5" customHeight="1" x14ac:dyDescent="0.2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ht="13.5" customHeight="1" x14ac:dyDescent="0.2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ht="13.5" customHeight="1" x14ac:dyDescent="0.2">
      <c r="A229" s="34"/>
      <c r="B229" s="26" t="s">
        <v>19</v>
      </c>
      <c r="C229" s="55">
        <v>1</v>
      </c>
      <c r="D229" s="55">
        <f>C229+1</f>
        <v>2</v>
      </c>
      <c r="E229" s="55">
        <f t="shared" ref="E229:Y229" si="30">D229+1</f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>Y229+1</f>
        <v>24</v>
      </c>
      <c r="AA229" s="28"/>
    </row>
    <row r="230" spans="1:27" ht="13.5" customHeight="1" x14ac:dyDescent="0.2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ht="13.5" customHeight="1" x14ac:dyDescent="0.2">
      <c r="A231" s="34"/>
      <c r="B231" s="27">
        <f t="shared" ref="B231:B236" si="31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ht="13.5" customHeight="1" x14ac:dyDescent="0.2">
      <c r="A232" s="34"/>
      <c r="B232" s="27">
        <f t="shared" si="31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ht="13.5" customHeight="1" x14ac:dyDescent="0.2">
      <c r="A233" s="34"/>
      <c r="B233" s="27">
        <f t="shared" si="31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ht="13.5" customHeight="1" x14ac:dyDescent="0.2">
      <c r="A234" s="34"/>
      <c r="B234" s="27">
        <f t="shared" si="31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ht="13.5" customHeight="1" x14ac:dyDescent="0.2">
      <c r="A235" s="34"/>
      <c r="B235" s="27">
        <f t="shared" si="31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1</v>
      </c>
      <c r="L235" s="22">
        <v>1</v>
      </c>
      <c r="M235" s="22">
        <v>1</v>
      </c>
      <c r="N235" s="22">
        <v>1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ht="13.5" customHeight="1" x14ac:dyDescent="0.2">
      <c r="A236" s="34"/>
      <c r="B236" s="27">
        <f t="shared" si="31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ht="13.5" customHeight="1" x14ac:dyDescent="0.2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ht="13.5" customHeight="1" x14ac:dyDescent="0.2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ht="13.5" customHeight="1" x14ac:dyDescent="0.2">
      <c r="A239" s="34"/>
      <c r="B239" s="26" t="s">
        <v>21</v>
      </c>
      <c r="C239" s="29">
        <v>1</v>
      </c>
      <c r="D239" s="55">
        <f>C239+1</f>
        <v>2</v>
      </c>
      <c r="E239" s="55">
        <f t="shared" ref="E239:N239" si="32">D239+1</f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ht="13.5" customHeight="1" x14ac:dyDescent="0.2">
      <c r="A240" s="34"/>
      <c r="B240" s="27">
        <v>1</v>
      </c>
      <c r="C240" s="52">
        <v>0</v>
      </c>
      <c r="D240" s="22">
        <v>0</v>
      </c>
      <c r="E240" s="22">
        <v>1</v>
      </c>
      <c r="F240" s="22">
        <v>1</v>
      </c>
      <c r="G240" s="22">
        <v>1</v>
      </c>
      <c r="H240" s="22">
        <v>1</v>
      </c>
      <c r="I240" s="22">
        <v>0.5</v>
      </c>
      <c r="J240" s="22">
        <v>0.5</v>
      </c>
      <c r="K240" s="22">
        <v>1</v>
      </c>
      <c r="L240" s="22">
        <v>1</v>
      </c>
      <c r="M240" s="22">
        <v>0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ht="13.5" customHeight="1" x14ac:dyDescent="0.2">
      <c r="A241" s="34"/>
      <c r="B241" s="27">
        <v>2</v>
      </c>
      <c r="C241" s="52">
        <v>1</v>
      </c>
      <c r="D241" s="22">
        <v>0</v>
      </c>
      <c r="E241" s="22">
        <v>1</v>
      </c>
      <c r="F241" s="22">
        <v>0</v>
      </c>
      <c r="G241" s="22">
        <v>1</v>
      </c>
      <c r="H241" s="22">
        <v>1</v>
      </c>
      <c r="I241" s="22">
        <v>0.5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ht="13.5" customHeight="1" x14ac:dyDescent="0.2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0</v>
      </c>
      <c r="G242" s="22">
        <v>1</v>
      </c>
      <c r="H242" s="22">
        <v>1</v>
      </c>
      <c r="I242" s="22">
        <v>0.5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ht="13.5" customHeight="1" x14ac:dyDescent="0.2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0.5</v>
      </c>
      <c r="J243" s="22">
        <v>0.5</v>
      </c>
      <c r="K243" s="22">
        <v>1</v>
      </c>
      <c r="L243" s="22">
        <v>0</v>
      </c>
      <c r="M243" s="22">
        <v>1</v>
      </c>
      <c r="N243" s="22">
        <v>0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ht="13.5" customHeight="1" x14ac:dyDescent="0.2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0.5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ht="13.5" customHeight="1" x14ac:dyDescent="0.2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ht="13.5" customHeight="1" x14ac:dyDescent="0.2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ht="13.5" customHeight="1" x14ac:dyDescent="0.2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ht="13.5" customHeight="1" x14ac:dyDescent="0.2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ht="13.5" customHeight="1" x14ac:dyDescent="0.2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ht="13.5" customHeight="1" x14ac:dyDescent="0.2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ht="13.5" customHeight="1" x14ac:dyDescent="0.2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ht="13.5" customHeight="1" x14ac:dyDescent="0.2">
      <c r="A252" s="34"/>
      <c r="B252" s="26" t="s">
        <v>19</v>
      </c>
      <c r="C252" s="55">
        <v>1</v>
      </c>
      <c r="D252" s="55">
        <f>C252+1</f>
        <v>2</v>
      </c>
      <c r="E252" s="55">
        <f t="shared" ref="E252:Y252" si="33">D252+1</f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>Y252+1</f>
        <v>24</v>
      </c>
      <c r="AA252" s="28"/>
    </row>
    <row r="253" spans="1:27" ht="13.5" customHeight="1" x14ac:dyDescent="0.2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ht="13.5" customHeight="1" x14ac:dyDescent="0.2">
      <c r="A254" s="34"/>
      <c r="B254" s="27">
        <f t="shared" ref="B254:B259" si="34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ht="13.5" customHeight="1" x14ac:dyDescent="0.2">
      <c r="A255" s="34"/>
      <c r="B255" s="27">
        <f t="shared" si="34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ht="13.5" customHeight="1" x14ac:dyDescent="0.2">
      <c r="A256" s="34"/>
      <c r="B256" s="27">
        <f t="shared" si="34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ht="13.5" customHeight="1" x14ac:dyDescent="0.2">
      <c r="A257" s="34"/>
      <c r="B257" s="27">
        <f t="shared" si="34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ht="13.5" customHeight="1" x14ac:dyDescent="0.2">
      <c r="A258" s="34"/>
      <c r="B258" s="27">
        <f t="shared" si="34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1</v>
      </c>
      <c r="L258" s="22">
        <v>1</v>
      </c>
      <c r="M258" s="22">
        <v>1</v>
      </c>
      <c r="N258" s="22">
        <v>1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ht="13.5" customHeight="1" x14ac:dyDescent="0.2">
      <c r="A259" s="34"/>
      <c r="B259" s="27">
        <f t="shared" si="34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ht="13.5" customHeight="1" x14ac:dyDescent="0.2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ht="13.5" customHeight="1" x14ac:dyDescent="0.2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ht="13.5" customHeight="1" x14ac:dyDescent="0.2">
      <c r="A262" s="34"/>
      <c r="B262" s="26" t="s">
        <v>21</v>
      </c>
      <c r="C262" s="29">
        <v>1</v>
      </c>
      <c r="D262" s="55">
        <f>C262+1</f>
        <v>2</v>
      </c>
      <c r="E262" s="55">
        <f t="shared" ref="E262:N262" si="35">D262+1</f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ht="13.5" customHeight="1" x14ac:dyDescent="0.2">
      <c r="A263" s="34"/>
      <c r="B263" s="27">
        <v>1</v>
      </c>
      <c r="C263" s="52">
        <v>0</v>
      </c>
      <c r="D263" s="22">
        <v>0</v>
      </c>
      <c r="E263" s="22">
        <v>1</v>
      </c>
      <c r="F263" s="22">
        <v>1</v>
      </c>
      <c r="G263" s="22">
        <v>1</v>
      </c>
      <c r="H263" s="22">
        <v>1</v>
      </c>
      <c r="I263" s="22">
        <v>0.5</v>
      </c>
      <c r="J263" s="22">
        <v>0.5</v>
      </c>
      <c r="K263" s="22">
        <v>1</v>
      </c>
      <c r="L263" s="22">
        <v>1</v>
      </c>
      <c r="M263" s="22">
        <v>0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ht="13.5" customHeight="1" x14ac:dyDescent="0.2">
      <c r="A264" s="34"/>
      <c r="B264" s="27">
        <v>2</v>
      </c>
      <c r="C264" s="52">
        <v>1</v>
      </c>
      <c r="D264" s="22">
        <v>0</v>
      </c>
      <c r="E264" s="22">
        <v>1</v>
      </c>
      <c r="F264" s="22">
        <v>0</v>
      </c>
      <c r="G264" s="22">
        <v>1</v>
      </c>
      <c r="H264" s="22">
        <v>1</v>
      </c>
      <c r="I264" s="22">
        <v>0.5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ht="13.5" customHeight="1" x14ac:dyDescent="0.2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0</v>
      </c>
      <c r="G265" s="22">
        <v>1</v>
      </c>
      <c r="H265" s="22">
        <v>1</v>
      </c>
      <c r="I265" s="22">
        <v>0.5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ht="13.5" customHeight="1" x14ac:dyDescent="0.2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0.5</v>
      </c>
      <c r="J266" s="22">
        <v>0.5</v>
      </c>
      <c r="K266" s="22">
        <v>1</v>
      </c>
      <c r="L266" s="22">
        <v>0</v>
      </c>
      <c r="M266" s="22">
        <v>1</v>
      </c>
      <c r="N266" s="22">
        <v>0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ht="13.5" customHeight="1" x14ac:dyDescent="0.2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0.5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ht="13.5" customHeight="1" x14ac:dyDescent="0.2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ht="13.5" customHeight="1" x14ac:dyDescent="0.2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ht="13.5" customHeight="1" x14ac:dyDescent="0.2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ht="13.5" customHeight="1" x14ac:dyDescent="0.2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ht="13.5" customHeight="1" x14ac:dyDescent="0.2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ht="13.5" customHeight="1" x14ac:dyDescent="0.2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ht="13.5" customHeight="1" x14ac:dyDescent="0.2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">
      <c r="A275" s="34"/>
      <c r="B275" s="27" t="s">
        <v>19</v>
      </c>
      <c r="C275" s="55">
        <v>1</v>
      </c>
      <c r="D275" s="55">
        <f>C275+1</f>
        <v>2</v>
      </c>
      <c r="E275" s="55">
        <f t="shared" ref="E275:Y275" si="36">D275+1</f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>Y275+1</f>
        <v>24</v>
      </c>
      <c r="AA275" s="28"/>
    </row>
    <row r="276" spans="1:27" x14ac:dyDescent="0.2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">
      <c r="A277" s="34"/>
      <c r="B277" s="27">
        <f t="shared" ref="B277:B282" si="37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ht="12.75" customHeight="1" x14ac:dyDescent="0.2">
      <c r="A278" s="34"/>
      <c r="B278" s="27">
        <f t="shared" si="37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ht="12.75" customHeight="1" x14ac:dyDescent="0.2">
      <c r="A279" s="34"/>
      <c r="B279" s="27">
        <f t="shared" si="37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ht="12.75" customHeight="1" x14ac:dyDescent="0.2">
      <c r="A280" s="34"/>
      <c r="B280" s="27">
        <f t="shared" si="37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ht="13.35" customHeight="1" x14ac:dyDescent="0.2">
      <c r="A281" s="34"/>
      <c r="B281" s="27">
        <f t="shared" si="37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1</v>
      </c>
      <c r="L281" s="22">
        <v>1</v>
      </c>
      <c r="M281" s="22">
        <v>1</v>
      </c>
      <c r="N281" s="22">
        <v>1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">
      <c r="A282" s="34"/>
      <c r="B282" s="27">
        <f t="shared" si="37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ht="13.5" customHeight="1" x14ac:dyDescent="0.2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ht="13.5" customHeight="1" x14ac:dyDescent="0.2">
      <c r="A285" s="34"/>
      <c r="B285" s="27" t="s">
        <v>21</v>
      </c>
      <c r="C285" s="55">
        <v>1</v>
      </c>
      <c r="D285" s="55">
        <f>C285+1</f>
        <v>2</v>
      </c>
      <c r="E285" s="55">
        <f t="shared" ref="E285:N285" si="38">D285+1</f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">
      <c r="A286" s="34"/>
      <c r="B286" s="27">
        <v>1</v>
      </c>
      <c r="C286" s="22">
        <v>0</v>
      </c>
      <c r="D286" s="22">
        <v>0</v>
      </c>
      <c r="E286" s="22">
        <v>1</v>
      </c>
      <c r="F286" s="22">
        <v>1</v>
      </c>
      <c r="G286" s="22">
        <v>1</v>
      </c>
      <c r="H286" s="22">
        <v>1</v>
      </c>
      <c r="I286" s="22">
        <v>0.5</v>
      </c>
      <c r="J286" s="22">
        <v>0.5</v>
      </c>
      <c r="K286" s="22">
        <v>1</v>
      </c>
      <c r="L286" s="22">
        <v>1</v>
      </c>
      <c r="M286" s="22">
        <v>0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">
      <c r="A287" s="34"/>
      <c r="B287" s="27">
        <v>2</v>
      </c>
      <c r="C287" s="22">
        <v>1</v>
      </c>
      <c r="D287" s="22">
        <v>0</v>
      </c>
      <c r="E287" s="22">
        <v>1</v>
      </c>
      <c r="F287" s="22">
        <v>0</v>
      </c>
      <c r="G287" s="22">
        <v>1</v>
      </c>
      <c r="H287" s="22">
        <v>1</v>
      </c>
      <c r="I287" s="22">
        <v>0.5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0</v>
      </c>
      <c r="G288" s="22">
        <v>1</v>
      </c>
      <c r="H288" s="22">
        <v>1</v>
      </c>
      <c r="I288" s="22">
        <v>0.5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0.5</v>
      </c>
      <c r="J289" s="22">
        <v>0.5</v>
      </c>
      <c r="K289" s="22">
        <v>1</v>
      </c>
      <c r="L289" s="22">
        <v>0</v>
      </c>
      <c r="M289" s="22">
        <v>1</v>
      </c>
      <c r="N289" s="22">
        <v>0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0.5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ht="12.75" customHeight="1" x14ac:dyDescent="0.2">
      <c r="A295" s="34"/>
      <c r="B295" s="47" t="s">
        <v>38</v>
      </c>
      <c r="C295" s="83" t="s">
        <v>4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2.75" customHeight="1" x14ac:dyDescent="0.2">
      <c r="A296" s="34"/>
      <c r="B296" s="47" t="s">
        <v>70</v>
      </c>
      <c r="C296" s="49">
        <v>0.25</v>
      </c>
      <c r="D296" s="84" t="s">
        <v>40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ht="12.75" customHeight="1" x14ac:dyDescent="0.2">
      <c r="A297" s="34"/>
      <c r="B297" s="12"/>
      <c r="C297" s="41"/>
      <c r="D297" s="86" t="s">
        <v>41</v>
      </c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">
      <c r="A300" s="34"/>
      <c r="B300" s="12" t="s">
        <v>43</v>
      </c>
      <c r="C300" s="51">
        <v>0.67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">
      <c r="A305" s="34"/>
      <c r="B305" s="26" t="s">
        <v>19</v>
      </c>
      <c r="C305" s="55">
        <v>1</v>
      </c>
      <c r="D305" s="55">
        <f>C305+1</f>
        <v>2</v>
      </c>
      <c r="E305" s="55">
        <f t="shared" ref="E305:Y305" si="39">D305+1</f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>Y305+1</f>
        <v>24</v>
      </c>
      <c r="AA305" s="28"/>
    </row>
    <row r="306" spans="1:27" x14ac:dyDescent="0.2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0.5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0.5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">
      <c r="A307" s="34"/>
      <c r="B307" s="27">
        <f t="shared" ref="B307:B312" si="40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0.5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0.5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">
      <c r="A308" s="34"/>
      <c r="B308" s="27">
        <f t="shared" si="40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0.5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0.5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">
      <c r="A309" s="34"/>
      <c r="B309" s="27">
        <f t="shared" si="40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0.5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0.5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">
      <c r="A310" s="34"/>
      <c r="B310" s="27">
        <f t="shared" si="40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0.5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0.5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">
      <c r="A311" s="34"/>
      <c r="B311" s="27">
        <f t="shared" si="40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0.25</v>
      </c>
      <c r="L311" s="22">
        <v>0.5</v>
      </c>
      <c r="M311" s="22">
        <v>0.5</v>
      </c>
      <c r="N311" s="22">
        <v>0.25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">
      <c r="A312" s="34"/>
      <c r="B312" s="27">
        <f t="shared" si="40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">
      <c r="A315" s="34"/>
      <c r="B315" s="26" t="s">
        <v>21</v>
      </c>
      <c r="C315" s="29">
        <v>1</v>
      </c>
      <c r="D315" s="55">
        <f>C315+1</f>
        <v>2</v>
      </c>
      <c r="E315" s="55">
        <f t="shared" ref="E315:N315" si="41">D315+1</f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">
      <c r="A316" s="34"/>
      <c r="B316" s="27">
        <v>1</v>
      </c>
      <c r="C316" s="52">
        <v>0</v>
      </c>
      <c r="D316" s="22">
        <v>0</v>
      </c>
      <c r="E316" s="22">
        <v>1</v>
      </c>
      <c r="F316" s="22">
        <v>1</v>
      </c>
      <c r="G316" s="22">
        <v>1</v>
      </c>
      <c r="H316" s="22">
        <v>1</v>
      </c>
      <c r="I316" s="22">
        <v>0.5</v>
      </c>
      <c r="J316" s="22">
        <v>0.5</v>
      </c>
      <c r="K316" s="22">
        <v>1</v>
      </c>
      <c r="L316" s="22">
        <v>1</v>
      </c>
      <c r="M316" s="22">
        <v>0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">
      <c r="A317" s="34"/>
      <c r="B317" s="27">
        <v>2</v>
      </c>
      <c r="C317" s="52">
        <v>1</v>
      </c>
      <c r="D317" s="22">
        <v>0</v>
      </c>
      <c r="E317" s="22">
        <v>1</v>
      </c>
      <c r="F317" s="22">
        <v>0</v>
      </c>
      <c r="G317" s="22">
        <v>1</v>
      </c>
      <c r="H317" s="22">
        <v>1</v>
      </c>
      <c r="I317" s="22">
        <v>0.5</v>
      </c>
      <c r="J317" s="22">
        <v>0.5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0</v>
      </c>
      <c r="G318" s="22">
        <v>1</v>
      </c>
      <c r="H318" s="22">
        <v>1</v>
      </c>
      <c r="I318" s="22">
        <v>0.5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0.5</v>
      </c>
      <c r="J319" s="22">
        <v>0.5</v>
      </c>
      <c r="K319" s="22">
        <v>1</v>
      </c>
      <c r="L319" s="22">
        <v>0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0.5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">
      <c r="A328" s="34"/>
      <c r="B328" s="26" t="s">
        <v>19</v>
      </c>
      <c r="C328" s="55">
        <v>1</v>
      </c>
      <c r="D328" s="55">
        <f>C328+1</f>
        <v>2</v>
      </c>
      <c r="E328" s="55">
        <f t="shared" ref="E328:Y328" si="42">D328+1</f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>Y328+1</f>
        <v>24</v>
      </c>
      <c r="AA328" s="28"/>
    </row>
    <row r="329" spans="1:27" x14ac:dyDescent="0.2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">
      <c r="A330" s="34"/>
      <c r="B330" s="27">
        <f t="shared" ref="B330:B335" si="43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">
      <c r="A331" s="34"/>
      <c r="B331" s="27">
        <f t="shared" si="43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">
      <c r="A332" s="34"/>
      <c r="B332" s="27">
        <f t="shared" si="43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">
      <c r="A333" s="34"/>
      <c r="B333" s="27">
        <f t="shared" si="43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">
      <c r="A334" s="34"/>
      <c r="B334" s="27">
        <f t="shared" si="43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1</v>
      </c>
      <c r="L334" s="22">
        <v>1</v>
      </c>
      <c r="M334" s="22">
        <v>1</v>
      </c>
      <c r="N334" s="22">
        <v>1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">
      <c r="A335" s="34"/>
      <c r="B335" s="27">
        <f t="shared" si="43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">
      <c r="A338" s="34"/>
      <c r="B338" s="26" t="s">
        <v>21</v>
      </c>
      <c r="C338" s="29">
        <v>1</v>
      </c>
      <c r="D338" s="55">
        <f>C338+1</f>
        <v>2</v>
      </c>
      <c r="E338" s="55">
        <f t="shared" ref="E338:N338" si="44">D338+1</f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">
      <c r="A339" s="34"/>
      <c r="B339" s="27">
        <v>1</v>
      </c>
      <c r="C339" s="52">
        <v>0</v>
      </c>
      <c r="D339" s="22">
        <v>0</v>
      </c>
      <c r="E339" s="22">
        <v>1</v>
      </c>
      <c r="F339" s="22">
        <v>1</v>
      </c>
      <c r="G339" s="22">
        <v>1</v>
      </c>
      <c r="H339" s="22">
        <v>1</v>
      </c>
      <c r="I339" s="22">
        <v>0.5</v>
      </c>
      <c r="J339" s="22">
        <v>0.5</v>
      </c>
      <c r="K339" s="22">
        <v>1</v>
      </c>
      <c r="L339" s="22">
        <v>1</v>
      </c>
      <c r="M339" s="22">
        <v>0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">
      <c r="A340" s="34"/>
      <c r="B340" s="27">
        <v>2</v>
      </c>
      <c r="C340" s="52">
        <v>1</v>
      </c>
      <c r="D340" s="22">
        <v>0</v>
      </c>
      <c r="E340" s="22">
        <v>1</v>
      </c>
      <c r="F340" s="22">
        <v>0</v>
      </c>
      <c r="G340" s="22">
        <v>1</v>
      </c>
      <c r="H340" s="22">
        <v>1</v>
      </c>
      <c r="I340" s="22">
        <v>0.5</v>
      </c>
      <c r="J340" s="22">
        <v>0.5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0</v>
      </c>
      <c r="G341" s="22">
        <v>1</v>
      </c>
      <c r="H341" s="22">
        <v>1</v>
      </c>
      <c r="I341" s="22">
        <v>0.5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0.5</v>
      </c>
      <c r="J342" s="22">
        <v>0.5</v>
      </c>
      <c r="K342" s="22">
        <v>1</v>
      </c>
      <c r="L342" s="22">
        <v>0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0.5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">
      <c r="A351" s="34"/>
      <c r="B351" s="27" t="s">
        <v>19</v>
      </c>
      <c r="C351" s="55">
        <v>1</v>
      </c>
      <c r="D351" s="55">
        <f>C351+1</f>
        <v>2</v>
      </c>
      <c r="E351" s="55">
        <f t="shared" ref="E351:Y351" si="45">D351+1</f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>Y351+1</f>
        <v>24</v>
      </c>
      <c r="AA351" s="28"/>
    </row>
    <row r="352" spans="1:27" x14ac:dyDescent="0.2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">
      <c r="A353" s="34"/>
      <c r="B353" s="27">
        <f t="shared" ref="B353:B358" si="46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">
      <c r="A354" s="34"/>
      <c r="B354" s="27">
        <f t="shared" si="46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ht="13.35" customHeight="1" x14ac:dyDescent="0.2">
      <c r="A355" s="34"/>
      <c r="B355" s="27">
        <f t="shared" si="46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ht="13.35" customHeight="1" x14ac:dyDescent="0.2">
      <c r="A356" s="34"/>
      <c r="B356" s="27">
        <f t="shared" si="46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ht="13.35" customHeight="1" x14ac:dyDescent="0.2">
      <c r="A357" s="34"/>
      <c r="B357" s="27">
        <f t="shared" si="46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1</v>
      </c>
      <c r="L357" s="22">
        <v>1</v>
      </c>
      <c r="M357" s="22">
        <v>1</v>
      </c>
      <c r="N357" s="22">
        <v>1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">
      <c r="A358" s="34"/>
      <c r="B358" s="27">
        <f t="shared" si="46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ht="13.5" customHeight="1" x14ac:dyDescent="0.2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ht="13.5" customHeight="1" x14ac:dyDescent="0.2">
      <c r="A361" s="34"/>
      <c r="B361" s="27" t="s">
        <v>21</v>
      </c>
      <c r="C361" s="55">
        <v>1</v>
      </c>
      <c r="D361" s="55">
        <f>C361+1</f>
        <v>2</v>
      </c>
      <c r="E361" s="55">
        <f t="shared" ref="E361:N361" si="47">D361+1</f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">
      <c r="A362" s="34"/>
      <c r="B362" s="27">
        <v>1</v>
      </c>
      <c r="C362" s="22">
        <v>0</v>
      </c>
      <c r="D362" s="22">
        <v>0</v>
      </c>
      <c r="E362" s="22">
        <v>1</v>
      </c>
      <c r="F362" s="22">
        <v>1</v>
      </c>
      <c r="G362" s="22">
        <v>1</v>
      </c>
      <c r="H362" s="22">
        <v>1</v>
      </c>
      <c r="I362" s="22">
        <v>0.5</v>
      </c>
      <c r="J362" s="22">
        <v>0.5</v>
      </c>
      <c r="K362" s="22">
        <v>1</v>
      </c>
      <c r="L362" s="22">
        <v>1</v>
      </c>
      <c r="M362" s="22">
        <v>0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">
      <c r="A363" s="34"/>
      <c r="B363" s="27">
        <v>2</v>
      </c>
      <c r="C363" s="22">
        <v>1</v>
      </c>
      <c r="D363" s="22">
        <v>0</v>
      </c>
      <c r="E363" s="22">
        <v>1</v>
      </c>
      <c r="F363" s="22">
        <v>0</v>
      </c>
      <c r="G363" s="22">
        <v>1</v>
      </c>
      <c r="H363" s="22">
        <v>1</v>
      </c>
      <c r="I363" s="22">
        <v>0.5</v>
      </c>
      <c r="J363" s="22">
        <v>0.5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0</v>
      </c>
      <c r="G364" s="22">
        <v>1</v>
      </c>
      <c r="H364" s="22">
        <v>1</v>
      </c>
      <c r="I364" s="22">
        <v>0.5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0.5</v>
      </c>
      <c r="J365" s="22">
        <v>0.5</v>
      </c>
      <c r="K365" s="22">
        <v>1</v>
      </c>
      <c r="L365" s="22">
        <v>0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0.5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ht="12.75" customHeight="1" x14ac:dyDescent="0.2">
      <c r="A371" s="34"/>
      <c r="B371" s="47" t="s">
        <v>38</v>
      </c>
      <c r="C371" s="83" t="s">
        <v>1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2.75" customHeight="1" x14ac:dyDescent="0.2">
      <c r="A372" s="34"/>
      <c r="B372" s="47" t="s">
        <v>70</v>
      </c>
      <c r="C372" s="49">
        <v>0.1</v>
      </c>
      <c r="D372" s="84" t="s">
        <v>40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2.75" customHeight="1" x14ac:dyDescent="0.2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">
      <c r="A376" s="34"/>
      <c r="B376" s="12" t="s">
        <v>43</v>
      </c>
      <c r="C376" s="51">
        <v>0.42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">
      <c r="A381" s="34"/>
      <c r="B381" s="26" t="s">
        <v>19</v>
      </c>
      <c r="C381" s="55">
        <v>1</v>
      </c>
      <c r="D381" s="55">
        <f>C381+1</f>
        <v>2</v>
      </c>
      <c r="E381" s="55">
        <f t="shared" ref="E381:Y381" si="48">D381+1</f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>Y381+1</f>
        <v>24</v>
      </c>
      <c r="AA381" s="28"/>
    </row>
    <row r="382" spans="1:27" x14ac:dyDescent="0.2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0.25</v>
      </c>
      <c r="M382" s="22">
        <v>0.5</v>
      </c>
      <c r="N382" s="22">
        <v>0.5</v>
      </c>
      <c r="O382" s="22">
        <v>0.25</v>
      </c>
      <c r="P382" s="22">
        <v>0.25</v>
      </c>
      <c r="Q382" s="22">
        <v>0.5</v>
      </c>
      <c r="R382" s="22">
        <v>0.5</v>
      </c>
      <c r="S382" s="22">
        <v>0.5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">
      <c r="A383" s="34"/>
      <c r="B383" s="27">
        <f t="shared" ref="B383:B388" si="49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0.25</v>
      </c>
      <c r="M383" s="22">
        <v>0.5</v>
      </c>
      <c r="N383" s="22">
        <v>0.5</v>
      </c>
      <c r="O383" s="22">
        <v>0.25</v>
      </c>
      <c r="P383" s="22">
        <v>0.25</v>
      </c>
      <c r="Q383" s="22">
        <v>0.5</v>
      </c>
      <c r="R383" s="22">
        <v>0.5</v>
      </c>
      <c r="S383" s="22">
        <v>0.5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">
      <c r="A384" s="34"/>
      <c r="B384" s="27">
        <f t="shared" si="49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0.25</v>
      </c>
      <c r="M384" s="22">
        <v>0.5</v>
      </c>
      <c r="N384" s="22">
        <v>0.5</v>
      </c>
      <c r="O384" s="22">
        <v>0.25</v>
      </c>
      <c r="P384" s="22">
        <v>0.25</v>
      </c>
      <c r="Q384" s="22">
        <v>0.5</v>
      </c>
      <c r="R384" s="22">
        <v>0.5</v>
      </c>
      <c r="S384" s="22">
        <v>0.5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">
      <c r="A385" s="34"/>
      <c r="B385" s="27">
        <f t="shared" si="49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0.25</v>
      </c>
      <c r="M385" s="22">
        <v>0.5</v>
      </c>
      <c r="N385" s="22">
        <v>0.5</v>
      </c>
      <c r="O385" s="22">
        <v>0.25</v>
      </c>
      <c r="P385" s="22">
        <v>0.25</v>
      </c>
      <c r="Q385" s="22">
        <v>0.5</v>
      </c>
      <c r="R385" s="22">
        <v>0.5</v>
      </c>
      <c r="S385" s="22">
        <v>0.5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">
      <c r="A386" s="34"/>
      <c r="B386" s="27">
        <f t="shared" si="49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0.25</v>
      </c>
      <c r="M386" s="22">
        <v>0.5</v>
      </c>
      <c r="N386" s="22">
        <v>0.5</v>
      </c>
      <c r="O386" s="22">
        <v>0.25</v>
      </c>
      <c r="P386" s="22">
        <v>0.25</v>
      </c>
      <c r="Q386" s="22">
        <v>0.5</v>
      </c>
      <c r="R386" s="22">
        <v>0.5</v>
      </c>
      <c r="S386" s="22">
        <v>0.5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">
      <c r="A387" s="34"/>
      <c r="B387" s="27">
        <f t="shared" si="49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0.25</v>
      </c>
      <c r="M387" s="22">
        <v>0.5</v>
      </c>
      <c r="N387" s="22">
        <v>0.25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">
      <c r="A388" s="34"/>
      <c r="B388" s="27">
        <f t="shared" si="49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">
      <c r="A391" s="34"/>
      <c r="B391" s="26" t="s">
        <v>21</v>
      </c>
      <c r="C391" s="29">
        <v>1</v>
      </c>
      <c r="D391" s="55">
        <f>C391+1</f>
        <v>2</v>
      </c>
      <c r="E391" s="55">
        <f t="shared" ref="E391:N391" si="50">D391+1</f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">
      <c r="A392" s="34"/>
      <c r="B392" s="27">
        <v>1</v>
      </c>
      <c r="C392" s="52">
        <v>0</v>
      </c>
      <c r="D392" s="22">
        <v>0</v>
      </c>
      <c r="E392" s="22">
        <v>1</v>
      </c>
      <c r="F392" s="22">
        <v>1</v>
      </c>
      <c r="G392" s="22">
        <v>1</v>
      </c>
      <c r="H392" s="22">
        <v>1</v>
      </c>
      <c r="I392" s="22">
        <v>0.5</v>
      </c>
      <c r="J392" s="22">
        <v>0.5</v>
      </c>
      <c r="K392" s="22">
        <v>1</v>
      </c>
      <c r="L392" s="22">
        <v>1</v>
      </c>
      <c r="M392" s="22">
        <v>0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">
      <c r="A393" s="34"/>
      <c r="B393" s="27">
        <v>2</v>
      </c>
      <c r="C393" s="52">
        <v>1</v>
      </c>
      <c r="D393" s="22">
        <v>0</v>
      </c>
      <c r="E393" s="22">
        <v>1</v>
      </c>
      <c r="F393" s="22">
        <v>0</v>
      </c>
      <c r="G393" s="22">
        <v>1</v>
      </c>
      <c r="H393" s="22">
        <v>1</v>
      </c>
      <c r="I393" s="22">
        <v>0.5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0</v>
      </c>
      <c r="G394" s="22">
        <v>1</v>
      </c>
      <c r="H394" s="22">
        <v>1</v>
      </c>
      <c r="I394" s="22">
        <v>0.5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0.5</v>
      </c>
      <c r="J395" s="22">
        <v>0.5</v>
      </c>
      <c r="K395" s="22">
        <v>1</v>
      </c>
      <c r="L395" s="22">
        <v>0</v>
      </c>
      <c r="M395" s="22">
        <v>1</v>
      </c>
      <c r="N395" s="22">
        <v>0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0.5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">
      <c r="A401" s="34"/>
      <c r="B401" s="12"/>
      <c r="C401" s="22">
        <v>10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">
      <c r="A404" s="34"/>
      <c r="B404" s="26" t="s">
        <v>19</v>
      </c>
      <c r="C404" s="55">
        <v>1</v>
      </c>
      <c r="D404" s="55">
        <f>C404+1</f>
        <v>2</v>
      </c>
      <c r="E404" s="55">
        <f t="shared" ref="E404:Y404" si="51">D404+1</f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>Y404+1</f>
        <v>24</v>
      </c>
      <c r="AA404" s="28"/>
    </row>
    <row r="405" spans="1:27" x14ac:dyDescent="0.2">
      <c r="A405" s="34"/>
      <c r="B405" s="27">
        <v>1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0.25</v>
      </c>
      <c r="M405" s="22">
        <v>0.5</v>
      </c>
      <c r="N405" s="22">
        <v>0.5</v>
      </c>
      <c r="O405" s="22">
        <v>0.25</v>
      </c>
      <c r="P405" s="22">
        <v>0.25</v>
      </c>
      <c r="Q405" s="22">
        <v>0.5</v>
      </c>
      <c r="R405" s="22">
        <v>0.5</v>
      </c>
      <c r="S405" s="22">
        <v>0.5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8"/>
    </row>
    <row r="406" spans="1:27" x14ac:dyDescent="0.2">
      <c r="A406" s="34"/>
      <c r="B406" s="27">
        <f t="shared" ref="B406:B411" si="52">B405+1</f>
        <v>2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0.25</v>
      </c>
      <c r="M406" s="22">
        <v>0.5</v>
      </c>
      <c r="N406" s="22">
        <v>0.5</v>
      </c>
      <c r="O406" s="22">
        <v>0.25</v>
      </c>
      <c r="P406" s="22">
        <v>0.25</v>
      </c>
      <c r="Q406" s="22">
        <v>0.5</v>
      </c>
      <c r="R406" s="22">
        <v>0.5</v>
      </c>
      <c r="S406" s="22">
        <v>0.5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8"/>
    </row>
    <row r="407" spans="1:27" x14ac:dyDescent="0.2">
      <c r="A407" s="34"/>
      <c r="B407" s="27">
        <f t="shared" si="52"/>
        <v>3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0.25</v>
      </c>
      <c r="M407" s="22">
        <v>0.5</v>
      </c>
      <c r="N407" s="22">
        <v>0.5</v>
      </c>
      <c r="O407" s="22">
        <v>0.25</v>
      </c>
      <c r="P407" s="22">
        <v>0.25</v>
      </c>
      <c r="Q407" s="22">
        <v>0.5</v>
      </c>
      <c r="R407" s="22">
        <v>0.5</v>
      </c>
      <c r="S407" s="22">
        <v>0.5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">
      <c r="A408" s="34"/>
      <c r="B408" s="27">
        <f t="shared" si="52"/>
        <v>4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0.25</v>
      </c>
      <c r="M408" s="22">
        <v>0.5</v>
      </c>
      <c r="N408" s="22">
        <v>0.5</v>
      </c>
      <c r="O408" s="22">
        <v>0.25</v>
      </c>
      <c r="P408" s="22">
        <v>0.25</v>
      </c>
      <c r="Q408" s="22">
        <v>0.5</v>
      </c>
      <c r="R408" s="22">
        <v>0.5</v>
      </c>
      <c r="S408" s="22">
        <v>0.5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">
      <c r="A409" s="34"/>
      <c r="B409" s="27">
        <f t="shared" si="52"/>
        <v>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0.25</v>
      </c>
      <c r="M409" s="22">
        <v>0.5</v>
      </c>
      <c r="N409" s="22">
        <v>0.5</v>
      </c>
      <c r="O409" s="22">
        <v>0.25</v>
      </c>
      <c r="P409" s="22">
        <v>0.25</v>
      </c>
      <c r="Q409" s="22">
        <v>0.5</v>
      </c>
      <c r="R409" s="22">
        <v>0.5</v>
      </c>
      <c r="S409" s="22">
        <v>0.5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">
      <c r="A410" s="34"/>
      <c r="B410" s="27">
        <f t="shared" si="52"/>
        <v>6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0.25</v>
      </c>
      <c r="M410" s="22">
        <v>0.5</v>
      </c>
      <c r="N410" s="22">
        <v>0.25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">
      <c r="A411" s="34"/>
      <c r="B411" s="27">
        <f t="shared" si="52"/>
        <v>7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">
      <c r="A413" s="34"/>
      <c r="C413" s="69" t="s">
        <v>57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">
      <c r="A414" s="34"/>
      <c r="B414" s="26" t="s">
        <v>21</v>
      </c>
      <c r="C414" s="29">
        <v>1</v>
      </c>
      <c r="D414" s="55">
        <f>C414+1</f>
        <v>2</v>
      </c>
      <c r="E414" s="55">
        <f t="shared" ref="E414:N414" si="53">D414+1</f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">
      <c r="A415" s="34"/>
      <c r="B415" s="27">
        <v>1</v>
      </c>
      <c r="C415" s="52">
        <v>0</v>
      </c>
      <c r="D415" s="22">
        <v>0</v>
      </c>
      <c r="E415" s="22">
        <v>1</v>
      </c>
      <c r="F415" s="22">
        <v>1</v>
      </c>
      <c r="G415" s="22">
        <v>1</v>
      </c>
      <c r="H415" s="22">
        <v>1</v>
      </c>
      <c r="I415" s="22">
        <v>0.5</v>
      </c>
      <c r="J415" s="22">
        <v>0.5</v>
      </c>
      <c r="K415" s="22">
        <v>1</v>
      </c>
      <c r="L415" s="22">
        <v>1</v>
      </c>
      <c r="M415" s="22">
        <v>0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">
      <c r="A416" s="34"/>
      <c r="B416" s="27">
        <v>2</v>
      </c>
      <c r="C416" s="52">
        <v>1</v>
      </c>
      <c r="D416" s="22">
        <v>0</v>
      </c>
      <c r="E416" s="22">
        <v>1</v>
      </c>
      <c r="F416" s="22">
        <v>0</v>
      </c>
      <c r="G416" s="22">
        <v>1</v>
      </c>
      <c r="H416" s="22">
        <v>1</v>
      </c>
      <c r="I416" s="22">
        <v>0.5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0</v>
      </c>
      <c r="G417" s="22">
        <v>1</v>
      </c>
      <c r="H417" s="22">
        <v>1</v>
      </c>
      <c r="I417" s="22">
        <v>0.5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0.5</v>
      </c>
      <c r="J418" s="22">
        <v>0.5</v>
      </c>
      <c r="K418" s="22">
        <v>1</v>
      </c>
      <c r="L418" s="22">
        <v>0</v>
      </c>
      <c r="M418" s="22">
        <v>1</v>
      </c>
      <c r="N418" s="22">
        <v>0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0.5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">
      <c r="A427" s="34"/>
      <c r="B427" s="27" t="s">
        <v>19</v>
      </c>
      <c r="C427" s="55">
        <v>1</v>
      </c>
      <c r="D427" s="55">
        <f>C427+1</f>
        <v>2</v>
      </c>
      <c r="E427" s="55">
        <f t="shared" ref="E427:Y427" si="54">D427+1</f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>Y427+1</f>
        <v>24</v>
      </c>
      <c r="AA427" s="28"/>
    </row>
    <row r="428" spans="1:27" x14ac:dyDescent="0.2">
      <c r="A428" s="34"/>
      <c r="B428" s="27">
        <v>1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0.25</v>
      </c>
      <c r="M428" s="22">
        <v>0.5</v>
      </c>
      <c r="N428" s="22">
        <v>0.5</v>
      </c>
      <c r="O428" s="22">
        <v>0.25</v>
      </c>
      <c r="P428" s="22">
        <v>0.25</v>
      </c>
      <c r="Q428" s="22">
        <v>0.5</v>
      </c>
      <c r="R428" s="22">
        <v>0.5</v>
      </c>
      <c r="S428" s="22">
        <v>0.5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8"/>
    </row>
    <row r="429" spans="1:27" x14ac:dyDescent="0.2">
      <c r="A429" s="34"/>
      <c r="B429" s="27">
        <f t="shared" ref="B429:B434" si="55">B428+1</f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0.25</v>
      </c>
      <c r="M429" s="22">
        <v>0.5</v>
      </c>
      <c r="N429" s="22">
        <v>0.5</v>
      </c>
      <c r="O429" s="22">
        <v>0.25</v>
      </c>
      <c r="P429" s="22">
        <v>0.25</v>
      </c>
      <c r="Q429" s="22">
        <v>0.5</v>
      </c>
      <c r="R429" s="22">
        <v>0.5</v>
      </c>
      <c r="S429" s="22">
        <v>0.5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8"/>
    </row>
    <row r="430" spans="1:27" x14ac:dyDescent="0.2">
      <c r="A430" s="34"/>
      <c r="B430" s="27">
        <f t="shared" si="55"/>
        <v>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0.25</v>
      </c>
      <c r="M430" s="22">
        <v>0.5</v>
      </c>
      <c r="N430" s="22">
        <v>0.5</v>
      </c>
      <c r="O430" s="22">
        <v>0.25</v>
      </c>
      <c r="P430" s="22">
        <v>0.25</v>
      </c>
      <c r="Q430" s="22">
        <v>0.5</v>
      </c>
      <c r="R430" s="22">
        <v>0.5</v>
      </c>
      <c r="S430" s="22">
        <v>0.5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ht="13.35" customHeight="1" x14ac:dyDescent="0.2">
      <c r="A431" s="34"/>
      <c r="B431" s="27">
        <f t="shared" si="55"/>
        <v>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0.25</v>
      </c>
      <c r="M431" s="22">
        <v>0.5</v>
      </c>
      <c r="N431" s="22">
        <v>0.5</v>
      </c>
      <c r="O431" s="22">
        <v>0.25</v>
      </c>
      <c r="P431" s="22">
        <v>0.25</v>
      </c>
      <c r="Q431" s="22">
        <v>0.5</v>
      </c>
      <c r="R431" s="22">
        <v>0.5</v>
      </c>
      <c r="S431" s="22">
        <v>0.5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ht="13.35" customHeight="1" x14ac:dyDescent="0.2">
      <c r="A432" s="34"/>
      <c r="B432" s="27">
        <f t="shared" si="55"/>
        <v>5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0.25</v>
      </c>
      <c r="M432" s="22">
        <v>0.5</v>
      </c>
      <c r="N432" s="22">
        <v>0.5</v>
      </c>
      <c r="O432" s="22">
        <v>0.25</v>
      </c>
      <c r="P432" s="22">
        <v>0.25</v>
      </c>
      <c r="Q432" s="22">
        <v>0.5</v>
      </c>
      <c r="R432" s="22">
        <v>0.5</v>
      </c>
      <c r="S432" s="22">
        <v>0.5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ht="13.35" customHeight="1" x14ac:dyDescent="0.2">
      <c r="A433" s="34"/>
      <c r="B433" s="27">
        <f t="shared" si="55"/>
        <v>6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0.25</v>
      </c>
      <c r="M433" s="22">
        <v>0.5</v>
      </c>
      <c r="N433" s="22">
        <v>0.25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">
      <c r="A434" s="34"/>
      <c r="B434" s="27">
        <f t="shared" si="55"/>
        <v>7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ht="13.5" customHeight="1" x14ac:dyDescent="0.2">
      <c r="A436" s="34"/>
      <c r="C436" s="64" t="s">
        <v>57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ht="13.5" customHeight="1" x14ac:dyDescent="0.2">
      <c r="A437" s="34"/>
      <c r="B437" s="27" t="s">
        <v>21</v>
      </c>
      <c r="C437" s="55">
        <v>1</v>
      </c>
      <c r="D437" s="55">
        <f>C437+1</f>
        <v>2</v>
      </c>
      <c r="E437" s="55">
        <f t="shared" ref="E437:N437" si="56">D437+1</f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">
      <c r="A438" s="34"/>
      <c r="B438" s="27">
        <v>1</v>
      </c>
      <c r="C438" s="22">
        <v>0</v>
      </c>
      <c r="D438" s="22">
        <v>0</v>
      </c>
      <c r="E438" s="22">
        <v>1</v>
      </c>
      <c r="F438" s="22">
        <v>1</v>
      </c>
      <c r="G438" s="22">
        <v>1</v>
      </c>
      <c r="H438" s="22">
        <v>1</v>
      </c>
      <c r="I438" s="22">
        <v>0.5</v>
      </c>
      <c r="J438" s="22">
        <v>0.5</v>
      </c>
      <c r="K438" s="22">
        <v>1</v>
      </c>
      <c r="L438" s="22">
        <v>1</v>
      </c>
      <c r="M438" s="22">
        <v>0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">
      <c r="A439" s="34"/>
      <c r="B439" s="27">
        <v>2</v>
      </c>
      <c r="C439" s="22">
        <v>1</v>
      </c>
      <c r="D439" s="22">
        <v>0</v>
      </c>
      <c r="E439" s="22">
        <v>1</v>
      </c>
      <c r="F439" s="22">
        <v>0</v>
      </c>
      <c r="G439" s="22">
        <v>1</v>
      </c>
      <c r="H439" s="22">
        <v>1</v>
      </c>
      <c r="I439" s="22">
        <v>0.5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0</v>
      </c>
      <c r="G440" s="22">
        <v>1</v>
      </c>
      <c r="H440" s="22">
        <v>1</v>
      </c>
      <c r="I440" s="22">
        <v>0.5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0.5</v>
      </c>
      <c r="J441" s="22">
        <v>0.5</v>
      </c>
      <c r="K441" s="22">
        <v>1</v>
      </c>
      <c r="L441" s="22">
        <v>0</v>
      </c>
      <c r="M441" s="22">
        <v>1</v>
      </c>
      <c r="N441" s="22">
        <v>0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0.5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ht="12.75" customHeight="1" x14ac:dyDescent="0.2">
      <c r="A447" s="34"/>
      <c r="B447" s="47" t="s">
        <v>38</v>
      </c>
      <c r="C447" s="83" t="s">
        <v>7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2.75" customHeight="1" x14ac:dyDescent="0.2">
      <c r="A448" s="34"/>
      <c r="B448" s="47" t="s">
        <v>70</v>
      </c>
      <c r="C448" s="49">
        <v>0.05</v>
      </c>
      <c r="D448" s="84" t="s">
        <v>40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2.75" customHeight="1" x14ac:dyDescent="0.2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">
      <c r="A452" s="34"/>
      <c r="B452" s="12" t="s">
        <v>43</v>
      </c>
      <c r="C452" s="51">
        <v>0.1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">
      <c r="A457" s="34"/>
      <c r="B457" s="26" t="s">
        <v>19</v>
      </c>
      <c r="C457" s="55">
        <v>1</v>
      </c>
      <c r="D457" s="55">
        <f>C457+1</f>
        <v>2</v>
      </c>
      <c r="E457" s="55">
        <f t="shared" ref="E457:Y457" si="57">D457+1</f>
        <v>3</v>
      </c>
      <c r="F457" s="55">
        <f t="shared" si="57"/>
        <v>4</v>
      </c>
      <c r="G457" s="55">
        <f t="shared" si="57"/>
        <v>5</v>
      </c>
      <c r="H457" s="55">
        <f t="shared" si="57"/>
        <v>6</v>
      </c>
      <c r="I457" s="55">
        <f t="shared" si="57"/>
        <v>7</v>
      </c>
      <c r="J457" s="55">
        <f t="shared" si="57"/>
        <v>8</v>
      </c>
      <c r="K457" s="55">
        <f t="shared" si="57"/>
        <v>9</v>
      </c>
      <c r="L457" s="55">
        <f t="shared" si="57"/>
        <v>10</v>
      </c>
      <c r="M457" s="55">
        <f t="shared" si="57"/>
        <v>11</v>
      </c>
      <c r="N457" s="55">
        <f t="shared" si="57"/>
        <v>12</v>
      </c>
      <c r="O457" s="55">
        <f t="shared" si="57"/>
        <v>13</v>
      </c>
      <c r="P457" s="55">
        <f t="shared" si="57"/>
        <v>14</v>
      </c>
      <c r="Q457" s="55">
        <f t="shared" si="57"/>
        <v>15</v>
      </c>
      <c r="R457" s="55">
        <f t="shared" si="57"/>
        <v>16</v>
      </c>
      <c r="S457" s="55">
        <f t="shared" si="57"/>
        <v>17</v>
      </c>
      <c r="T457" s="55">
        <f t="shared" si="57"/>
        <v>18</v>
      </c>
      <c r="U457" s="55">
        <f t="shared" si="57"/>
        <v>19</v>
      </c>
      <c r="V457" s="55">
        <f t="shared" si="57"/>
        <v>20</v>
      </c>
      <c r="W457" s="55">
        <f t="shared" si="57"/>
        <v>21</v>
      </c>
      <c r="X457" s="55">
        <f t="shared" si="57"/>
        <v>22</v>
      </c>
      <c r="Y457" s="55">
        <f t="shared" si="57"/>
        <v>23</v>
      </c>
      <c r="Z457" s="55">
        <f>Y457+1</f>
        <v>24</v>
      </c>
      <c r="AA457" s="28"/>
    </row>
    <row r="458" spans="1:27" x14ac:dyDescent="0.2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0.25</v>
      </c>
      <c r="L458" s="22">
        <v>0.5</v>
      </c>
      <c r="M458" s="22">
        <v>1</v>
      </c>
      <c r="N458" s="22">
        <v>1</v>
      </c>
      <c r="O458" s="22">
        <v>1</v>
      </c>
      <c r="P458" s="22">
        <v>1</v>
      </c>
      <c r="Q458" s="22">
        <v>1</v>
      </c>
      <c r="R458" s="22">
        <v>0.5</v>
      </c>
      <c r="S458" s="22">
        <v>0.5</v>
      </c>
      <c r="T458" s="22">
        <v>0.25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">
      <c r="A459" s="34"/>
      <c r="B459" s="27">
        <f t="shared" ref="B459:B464" si="58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0.25</v>
      </c>
      <c r="L459" s="22">
        <v>0.5</v>
      </c>
      <c r="M459" s="22">
        <v>1</v>
      </c>
      <c r="N459" s="22">
        <v>1</v>
      </c>
      <c r="O459" s="22">
        <v>1</v>
      </c>
      <c r="P459" s="22">
        <v>1</v>
      </c>
      <c r="Q459" s="22">
        <v>1</v>
      </c>
      <c r="R459" s="22">
        <v>0.5</v>
      </c>
      <c r="S459" s="22">
        <v>0.5</v>
      </c>
      <c r="T459" s="22">
        <v>0.25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">
      <c r="A460" s="34"/>
      <c r="B460" s="27">
        <f t="shared" si="58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0.25</v>
      </c>
      <c r="L460" s="22">
        <v>0.5</v>
      </c>
      <c r="M460" s="22">
        <v>1</v>
      </c>
      <c r="N460" s="22">
        <v>1</v>
      </c>
      <c r="O460" s="22">
        <v>1</v>
      </c>
      <c r="P460" s="22">
        <v>1</v>
      </c>
      <c r="Q460" s="22">
        <v>1</v>
      </c>
      <c r="R460" s="22">
        <v>0.5</v>
      </c>
      <c r="S460" s="22">
        <v>0.5</v>
      </c>
      <c r="T460" s="22">
        <v>0.25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">
      <c r="A461" s="34"/>
      <c r="B461" s="27">
        <f t="shared" si="58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0.25</v>
      </c>
      <c r="L461" s="22">
        <v>0.5</v>
      </c>
      <c r="M461" s="22">
        <v>1</v>
      </c>
      <c r="N461" s="22">
        <v>1</v>
      </c>
      <c r="O461" s="22">
        <v>1</v>
      </c>
      <c r="P461" s="22">
        <v>1</v>
      </c>
      <c r="Q461" s="22">
        <v>1</v>
      </c>
      <c r="R461" s="22">
        <v>0.5</v>
      </c>
      <c r="S461" s="22">
        <v>0.5</v>
      </c>
      <c r="T461" s="22">
        <v>0.25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">
      <c r="A462" s="34"/>
      <c r="B462" s="27">
        <f t="shared" si="58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0.25</v>
      </c>
      <c r="L462" s="22">
        <v>0.5</v>
      </c>
      <c r="M462" s="22">
        <v>1</v>
      </c>
      <c r="N462" s="22">
        <v>1</v>
      </c>
      <c r="O462" s="22">
        <v>1</v>
      </c>
      <c r="P462" s="22">
        <v>1</v>
      </c>
      <c r="Q462" s="22">
        <v>1</v>
      </c>
      <c r="R462" s="22">
        <v>0.5</v>
      </c>
      <c r="S462" s="22">
        <v>0.5</v>
      </c>
      <c r="T462" s="22">
        <v>0.25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">
      <c r="A463" s="34"/>
      <c r="B463" s="27">
        <f t="shared" si="58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0.25</v>
      </c>
      <c r="L463" s="22">
        <v>0.5</v>
      </c>
      <c r="M463" s="22">
        <v>0.5</v>
      </c>
      <c r="N463" s="22">
        <v>0.25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">
      <c r="A464" s="34"/>
      <c r="B464" s="27">
        <f t="shared" si="58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">
      <c r="A467" s="34"/>
      <c r="B467" s="26" t="s">
        <v>21</v>
      </c>
      <c r="C467" s="29">
        <v>1</v>
      </c>
      <c r="D467" s="55">
        <f>C467+1</f>
        <v>2</v>
      </c>
      <c r="E467" s="55">
        <f t="shared" ref="E467:N467" si="59">D467+1</f>
        <v>3</v>
      </c>
      <c r="F467" s="55">
        <f t="shared" si="59"/>
        <v>4</v>
      </c>
      <c r="G467" s="55">
        <f t="shared" si="59"/>
        <v>5</v>
      </c>
      <c r="H467" s="55">
        <f t="shared" si="59"/>
        <v>6</v>
      </c>
      <c r="I467" s="55">
        <f t="shared" si="59"/>
        <v>7</v>
      </c>
      <c r="J467" s="55">
        <f t="shared" si="59"/>
        <v>8</v>
      </c>
      <c r="K467" s="55">
        <f t="shared" si="59"/>
        <v>9</v>
      </c>
      <c r="L467" s="55">
        <f t="shared" si="59"/>
        <v>10</v>
      </c>
      <c r="M467" s="55">
        <f t="shared" si="59"/>
        <v>11</v>
      </c>
      <c r="N467" s="55">
        <f t="shared" si="59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">
      <c r="A468" s="34"/>
      <c r="B468" s="27">
        <v>1</v>
      </c>
      <c r="C468" s="52">
        <v>0</v>
      </c>
      <c r="D468" s="22">
        <v>0</v>
      </c>
      <c r="E468" s="22">
        <v>1</v>
      </c>
      <c r="F468" s="22">
        <v>1</v>
      </c>
      <c r="G468" s="22">
        <v>1</v>
      </c>
      <c r="H468" s="22">
        <v>1</v>
      </c>
      <c r="I468" s="22">
        <v>0.5</v>
      </c>
      <c r="J468" s="22">
        <v>0.5</v>
      </c>
      <c r="K468" s="22">
        <v>1</v>
      </c>
      <c r="L468" s="22">
        <v>1</v>
      </c>
      <c r="M468" s="22">
        <v>0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">
      <c r="A469" s="34"/>
      <c r="B469" s="27">
        <v>2</v>
      </c>
      <c r="C469" s="52">
        <v>1</v>
      </c>
      <c r="D469" s="22">
        <v>0</v>
      </c>
      <c r="E469" s="22">
        <v>1</v>
      </c>
      <c r="F469" s="22">
        <v>0</v>
      </c>
      <c r="G469" s="22">
        <v>1</v>
      </c>
      <c r="H469" s="22">
        <v>1</v>
      </c>
      <c r="I469" s="22">
        <v>0.5</v>
      </c>
      <c r="J469" s="22">
        <v>0.5</v>
      </c>
      <c r="K469" s="22">
        <v>1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0</v>
      </c>
      <c r="G470" s="22">
        <v>1</v>
      </c>
      <c r="H470" s="22">
        <v>1</v>
      </c>
      <c r="I470" s="22">
        <v>0.5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0.5</v>
      </c>
      <c r="J471" s="22">
        <v>0.5</v>
      </c>
      <c r="K471" s="22">
        <v>1</v>
      </c>
      <c r="L471" s="22">
        <v>0</v>
      </c>
      <c r="M471" s="22">
        <v>1</v>
      </c>
      <c r="N471" s="22">
        <v>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0.5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">
      <c r="A477" s="34"/>
      <c r="B477" s="12"/>
      <c r="C477" s="22">
        <v>5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">
      <c r="A480" s="34"/>
      <c r="B480" s="26" t="s">
        <v>19</v>
      </c>
      <c r="C480" s="55">
        <v>1</v>
      </c>
      <c r="D480" s="55">
        <f>C480+1</f>
        <v>2</v>
      </c>
      <c r="E480" s="55">
        <f t="shared" ref="E480:Y480" si="60">D480+1</f>
        <v>3</v>
      </c>
      <c r="F480" s="55">
        <f t="shared" si="60"/>
        <v>4</v>
      </c>
      <c r="G480" s="55">
        <f t="shared" si="60"/>
        <v>5</v>
      </c>
      <c r="H480" s="55">
        <f t="shared" si="60"/>
        <v>6</v>
      </c>
      <c r="I480" s="55">
        <f t="shared" si="60"/>
        <v>7</v>
      </c>
      <c r="J480" s="55">
        <f t="shared" si="60"/>
        <v>8</v>
      </c>
      <c r="K480" s="55">
        <f t="shared" si="60"/>
        <v>9</v>
      </c>
      <c r="L480" s="55">
        <f t="shared" si="60"/>
        <v>10</v>
      </c>
      <c r="M480" s="55">
        <f t="shared" si="60"/>
        <v>11</v>
      </c>
      <c r="N480" s="55">
        <f t="shared" si="60"/>
        <v>12</v>
      </c>
      <c r="O480" s="55">
        <f t="shared" si="60"/>
        <v>13</v>
      </c>
      <c r="P480" s="55">
        <f t="shared" si="60"/>
        <v>14</v>
      </c>
      <c r="Q480" s="55">
        <f t="shared" si="60"/>
        <v>15</v>
      </c>
      <c r="R480" s="55">
        <f t="shared" si="60"/>
        <v>16</v>
      </c>
      <c r="S480" s="55">
        <f t="shared" si="60"/>
        <v>17</v>
      </c>
      <c r="T480" s="55">
        <f t="shared" si="60"/>
        <v>18</v>
      </c>
      <c r="U480" s="55">
        <f t="shared" si="60"/>
        <v>19</v>
      </c>
      <c r="V480" s="55">
        <f t="shared" si="60"/>
        <v>20</v>
      </c>
      <c r="W480" s="55">
        <f t="shared" si="60"/>
        <v>21</v>
      </c>
      <c r="X480" s="55">
        <f t="shared" si="60"/>
        <v>22</v>
      </c>
      <c r="Y480" s="55">
        <f t="shared" si="60"/>
        <v>23</v>
      </c>
      <c r="Z480" s="55">
        <f>Y480+1</f>
        <v>24</v>
      </c>
      <c r="AA480" s="28"/>
    </row>
    <row r="481" spans="1:27" x14ac:dyDescent="0.2">
      <c r="A481" s="34"/>
      <c r="B481" s="27">
        <v>1</v>
      </c>
      <c r="C481" s="22">
        <v>0.11111</v>
      </c>
      <c r="D481" s="22">
        <v>0.11111</v>
      </c>
      <c r="E481" s="22">
        <v>0.11111</v>
      </c>
      <c r="F481" s="22">
        <v>0.11111</v>
      </c>
      <c r="G481" s="22">
        <v>0.11111</v>
      </c>
      <c r="H481" s="22">
        <v>0.11111</v>
      </c>
      <c r="I481" s="22">
        <v>0.11111</v>
      </c>
      <c r="J481" s="22">
        <v>0.11111</v>
      </c>
      <c r="K481" s="22">
        <v>0.55000000000000004</v>
      </c>
      <c r="L481" s="22">
        <v>1</v>
      </c>
      <c r="M481" s="22">
        <v>1</v>
      </c>
      <c r="N481" s="22">
        <v>1</v>
      </c>
      <c r="O481" s="22">
        <v>1</v>
      </c>
      <c r="P481" s="22">
        <v>1</v>
      </c>
      <c r="Q481" s="22">
        <v>1</v>
      </c>
      <c r="R481" s="22">
        <v>1</v>
      </c>
      <c r="S481" s="22">
        <v>1</v>
      </c>
      <c r="T481" s="22">
        <v>0.55000000000000004</v>
      </c>
      <c r="U481" s="22">
        <v>0.11111</v>
      </c>
      <c r="V481" s="22">
        <v>0.11111</v>
      </c>
      <c r="W481" s="22">
        <v>0.11111</v>
      </c>
      <c r="X481" s="22">
        <v>0.11111</v>
      </c>
      <c r="Y481" s="22">
        <v>0.11111</v>
      </c>
      <c r="Z481" s="22">
        <v>0.11111</v>
      </c>
      <c r="AA481" s="28"/>
    </row>
    <row r="482" spans="1:27" x14ac:dyDescent="0.2">
      <c r="A482" s="34"/>
      <c r="B482" s="27">
        <f t="shared" ref="B482:B487" si="61">B481+1</f>
        <v>2</v>
      </c>
      <c r="C482" s="22">
        <v>0.11111</v>
      </c>
      <c r="D482" s="22">
        <v>0.11111</v>
      </c>
      <c r="E482" s="22">
        <v>0.11111</v>
      </c>
      <c r="F482" s="22">
        <v>0.11111</v>
      </c>
      <c r="G482" s="22">
        <v>0.11111</v>
      </c>
      <c r="H482" s="22">
        <v>0.11111</v>
      </c>
      <c r="I482" s="22">
        <v>0.11111</v>
      </c>
      <c r="J482" s="22">
        <v>0.11111</v>
      </c>
      <c r="K482" s="22">
        <v>0.55000000000000004</v>
      </c>
      <c r="L482" s="22">
        <v>1</v>
      </c>
      <c r="M482" s="22">
        <v>1</v>
      </c>
      <c r="N482" s="22">
        <v>1</v>
      </c>
      <c r="O482" s="22">
        <v>1</v>
      </c>
      <c r="P482" s="22">
        <v>1</v>
      </c>
      <c r="Q482" s="22">
        <v>1</v>
      </c>
      <c r="R482" s="22">
        <v>1</v>
      </c>
      <c r="S482" s="22">
        <v>1</v>
      </c>
      <c r="T482" s="22">
        <v>0.55000000000000004</v>
      </c>
      <c r="U482" s="22">
        <v>0.11111</v>
      </c>
      <c r="V482" s="22">
        <v>0.11111</v>
      </c>
      <c r="W482" s="22">
        <v>0.11111</v>
      </c>
      <c r="X482" s="22">
        <v>0.11111</v>
      </c>
      <c r="Y482" s="22">
        <v>0.11111</v>
      </c>
      <c r="Z482" s="22">
        <v>0.11111</v>
      </c>
      <c r="AA482" s="28"/>
    </row>
    <row r="483" spans="1:27" x14ac:dyDescent="0.2">
      <c r="A483" s="34"/>
      <c r="B483" s="27">
        <f t="shared" si="61"/>
        <v>3</v>
      </c>
      <c r="C483" s="22">
        <v>0.11111</v>
      </c>
      <c r="D483" s="22">
        <v>0.11111</v>
      </c>
      <c r="E483" s="22">
        <v>0.11111</v>
      </c>
      <c r="F483" s="22">
        <v>0.11111</v>
      </c>
      <c r="G483" s="22">
        <v>0.11111</v>
      </c>
      <c r="H483" s="22">
        <v>0.11111</v>
      </c>
      <c r="I483" s="22">
        <v>0.11111</v>
      </c>
      <c r="J483" s="22">
        <v>0.11111</v>
      </c>
      <c r="K483" s="22">
        <v>0.55000000000000004</v>
      </c>
      <c r="L483" s="22">
        <v>1</v>
      </c>
      <c r="M483" s="22">
        <v>1</v>
      </c>
      <c r="N483" s="22">
        <v>1</v>
      </c>
      <c r="O483" s="22">
        <v>1</v>
      </c>
      <c r="P483" s="22">
        <v>1</v>
      </c>
      <c r="Q483" s="22">
        <v>1</v>
      </c>
      <c r="R483" s="22">
        <v>1</v>
      </c>
      <c r="S483" s="22">
        <v>1</v>
      </c>
      <c r="T483" s="22">
        <v>0.55000000000000004</v>
      </c>
      <c r="U483" s="22">
        <v>0.11111</v>
      </c>
      <c r="V483" s="22">
        <v>0.11111</v>
      </c>
      <c r="W483" s="22">
        <v>0.11111</v>
      </c>
      <c r="X483" s="22">
        <v>0.11111</v>
      </c>
      <c r="Y483" s="22">
        <v>0.11111</v>
      </c>
      <c r="Z483" s="22">
        <v>0.11111</v>
      </c>
      <c r="AA483" s="28"/>
    </row>
    <row r="484" spans="1:27" x14ac:dyDescent="0.2">
      <c r="A484" s="34"/>
      <c r="B484" s="27">
        <f t="shared" si="61"/>
        <v>4</v>
      </c>
      <c r="C484" s="22">
        <v>0.11111</v>
      </c>
      <c r="D484" s="22">
        <v>0.11111</v>
      </c>
      <c r="E484" s="22">
        <v>0.11111</v>
      </c>
      <c r="F484" s="22">
        <v>0.11111</v>
      </c>
      <c r="G484" s="22">
        <v>0.11111</v>
      </c>
      <c r="H484" s="22">
        <v>0.11111</v>
      </c>
      <c r="I484" s="22">
        <v>0.11111</v>
      </c>
      <c r="J484" s="22">
        <v>0.11111</v>
      </c>
      <c r="K484" s="22">
        <v>0.55000000000000004</v>
      </c>
      <c r="L484" s="22">
        <v>1</v>
      </c>
      <c r="M484" s="22">
        <v>1</v>
      </c>
      <c r="N484" s="22">
        <v>1</v>
      </c>
      <c r="O484" s="22">
        <v>1</v>
      </c>
      <c r="P484" s="22">
        <v>1</v>
      </c>
      <c r="Q484" s="22">
        <v>1</v>
      </c>
      <c r="R484" s="22">
        <v>1</v>
      </c>
      <c r="S484" s="22">
        <v>1</v>
      </c>
      <c r="T484" s="22">
        <v>0.55000000000000004</v>
      </c>
      <c r="U484" s="22">
        <v>0.11111</v>
      </c>
      <c r="V484" s="22">
        <v>0.11111</v>
      </c>
      <c r="W484" s="22">
        <v>0.11111</v>
      </c>
      <c r="X484" s="22">
        <v>0.11111</v>
      </c>
      <c r="Y484" s="22">
        <v>0.11111</v>
      </c>
      <c r="Z484" s="22">
        <v>0.11111</v>
      </c>
      <c r="AA484" s="28"/>
    </row>
    <row r="485" spans="1:27" x14ac:dyDescent="0.2">
      <c r="A485" s="34"/>
      <c r="B485" s="27">
        <f t="shared" si="61"/>
        <v>5</v>
      </c>
      <c r="C485" s="22">
        <v>0.11111</v>
      </c>
      <c r="D485" s="22">
        <v>0.11111</v>
      </c>
      <c r="E485" s="22">
        <v>0.11111</v>
      </c>
      <c r="F485" s="22">
        <v>0.11111</v>
      </c>
      <c r="G485" s="22">
        <v>0.11111</v>
      </c>
      <c r="H485" s="22">
        <v>0.11111</v>
      </c>
      <c r="I485" s="22">
        <v>0.11111</v>
      </c>
      <c r="J485" s="22">
        <v>0.11111</v>
      </c>
      <c r="K485" s="22">
        <v>0.55000000000000004</v>
      </c>
      <c r="L485" s="22">
        <v>1</v>
      </c>
      <c r="M485" s="22">
        <v>1</v>
      </c>
      <c r="N485" s="22">
        <v>1</v>
      </c>
      <c r="O485" s="22">
        <v>1</v>
      </c>
      <c r="P485" s="22">
        <v>1</v>
      </c>
      <c r="Q485" s="22">
        <v>1</v>
      </c>
      <c r="R485" s="22">
        <v>1</v>
      </c>
      <c r="S485" s="22">
        <v>1</v>
      </c>
      <c r="T485" s="22">
        <v>0.55000000000000004</v>
      </c>
      <c r="U485" s="22">
        <v>0.11111</v>
      </c>
      <c r="V485" s="22">
        <v>0.11111</v>
      </c>
      <c r="W485" s="22">
        <v>0.11111</v>
      </c>
      <c r="X485" s="22">
        <v>0.11111</v>
      </c>
      <c r="Y485" s="22">
        <v>0.11111</v>
      </c>
      <c r="Z485" s="22">
        <v>0.11111</v>
      </c>
      <c r="AA485" s="28"/>
    </row>
    <row r="486" spans="1:27" x14ac:dyDescent="0.2">
      <c r="A486" s="34"/>
      <c r="B486" s="27">
        <f t="shared" si="61"/>
        <v>6</v>
      </c>
      <c r="C486" s="22">
        <v>0.11111</v>
      </c>
      <c r="D486" s="22">
        <v>0.11111</v>
      </c>
      <c r="E486" s="22">
        <v>0.11111</v>
      </c>
      <c r="F486" s="22">
        <v>0.11111</v>
      </c>
      <c r="G486" s="22">
        <v>0.11111</v>
      </c>
      <c r="H486" s="22">
        <v>0.11111</v>
      </c>
      <c r="I486" s="22">
        <v>0.11111</v>
      </c>
      <c r="J486" s="22">
        <v>0.11111</v>
      </c>
      <c r="K486" s="22">
        <v>0.55000000000000004</v>
      </c>
      <c r="L486" s="22">
        <v>1</v>
      </c>
      <c r="M486" s="22">
        <v>1</v>
      </c>
      <c r="N486" s="22">
        <v>0.55000000000000004</v>
      </c>
      <c r="O486" s="22">
        <v>0.11111</v>
      </c>
      <c r="P486" s="22">
        <v>0.11111</v>
      </c>
      <c r="Q486" s="22">
        <v>0.11111</v>
      </c>
      <c r="R486" s="22">
        <v>0.11111</v>
      </c>
      <c r="S486" s="22">
        <v>0.11111</v>
      </c>
      <c r="T486" s="22">
        <v>0.11111</v>
      </c>
      <c r="U486" s="22">
        <v>0.11111</v>
      </c>
      <c r="V486" s="22">
        <v>0.11111</v>
      </c>
      <c r="W486" s="22">
        <v>0.11111</v>
      </c>
      <c r="X486" s="22">
        <v>0.11111</v>
      </c>
      <c r="Y486" s="22">
        <v>0.11111</v>
      </c>
      <c r="Z486" s="22">
        <v>0.11111</v>
      </c>
      <c r="AA486" s="28"/>
    </row>
    <row r="487" spans="1:27" x14ac:dyDescent="0.2">
      <c r="A487" s="34"/>
      <c r="B487" s="27">
        <f t="shared" si="61"/>
        <v>7</v>
      </c>
      <c r="C487" s="22">
        <v>0.11111</v>
      </c>
      <c r="D487" s="22">
        <v>0.11111</v>
      </c>
      <c r="E487" s="22">
        <v>0.11111</v>
      </c>
      <c r="F487" s="22">
        <v>0.11111</v>
      </c>
      <c r="G487" s="22">
        <v>0.11111</v>
      </c>
      <c r="H487" s="22">
        <v>0.11111</v>
      </c>
      <c r="I487" s="22">
        <v>0.11111</v>
      </c>
      <c r="J487" s="22">
        <v>0.11111</v>
      </c>
      <c r="K487" s="22">
        <v>0.11111</v>
      </c>
      <c r="L487" s="22">
        <v>0.11111</v>
      </c>
      <c r="M487" s="22">
        <v>0.11111</v>
      </c>
      <c r="N487" s="22">
        <v>0.11111</v>
      </c>
      <c r="O487" s="22">
        <v>0.11111</v>
      </c>
      <c r="P487" s="22">
        <v>0.11111</v>
      </c>
      <c r="Q487" s="22">
        <v>0.11111</v>
      </c>
      <c r="R487" s="22">
        <v>0.11111</v>
      </c>
      <c r="S487" s="22">
        <v>0.11111</v>
      </c>
      <c r="T487" s="22">
        <v>0.11111</v>
      </c>
      <c r="U487" s="22">
        <v>0.11111</v>
      </c>
      <c r="V487" s="22">
        <v>0.11111</v>
      </c>
      <c r="W487" s="22">
        <v>0.11111</v>
      </c>
      <c r="X487" s="22">
        <v>0.11111</v>
      </c>
      <c r="Y487" s="22">
        <v>0.11111</v>
      </c>
      <c r="Z487" s="22">
        <v>0.11111</v>
      </c>
      <c r="AA487" s="28"/>
    </row>
    <row r="488" spans="1:27" x14ac:dyDescent="0.2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">
      <c r="A489" s="34"/>
      <c r="C489" s="69" t="s">
        <v>57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">
      <c r="A490" s="34"/>
      <c r="B490" s="26" t="s">
        <v>21</v>
      </c>
      <c r="C490" s="29">
        <v>1</v>
      </c>
      <c r="D490" s="55">
        <f>C490+1</f>
        <v>2</v>
      </c>
      <c r="E490" s="55">
        <f t="shared" ref="E490:N490" si="62">D490+1</f>
        <v>3</v>
      </c>
      <c r="F490" s="55">
        <f t="shared" si="62"/>
        <v>4</v>
      </c>
      <c r="G490" s="55">
        <f t="shared" si="62"/>
        <v>5</v>
      </c>
      <c r="H490" s="55">
        <f t="shared" si="62"/>
        <v>6</v>
      </c>
      <c r="I490" s="55">
        <f t="shared" si="62"/>
        <v>7</v>
      </c>
      <c r="J490" s="55">
        <f t="shared" si="62"/>
        <v>8</v>
      </c>
      <c r="K490" s="55">
        <f t="shared" si="62"/>
        <v>9</v>
      </c>
      <c r="L490" s="55">
        <f t="shared" si="62"/>
        <v>10</v>
      </c>
      <c r="M490" s="55">
        <f t="shared" si="62"/>
        <v>11</v>
      </c>
      <c r="N490" s="55">
        <f t="shared" si="62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">
      <c r="A491" s="34"/>
      <c r="B491" s="27">
        <v>1</v>
      </c>
      <c r="C491" s="52">
        <v>0</v>
      </c>
      <c r="D491" s="22">
        <v>0</v>
      </c>
      <c r="E491" s="22">
        <v>1</v>
      </c>
      <c r="F491" s="22">
        <v>1</v>
      </c>
      <c r="G491" s="22">
        <v>1</v>
      </c>
      <c r="H491" s="22">
        <v>1</v>
      </c>
      <c r="I491" s="22">
        <v>0.5</v>
      </c>
      <c r="J491" s="22">
        <v>0.5</v>
      </c>
      <c r="K491" s="22">
        <v>1</v>
      </c>
      <c r="L491" s="22">
        <v>1</v>
      </c>
      <c r="M491" s="22">
        <v>0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">
      <c r="A492" s="34"/>
      <c r="B492" s="27">
        <v>2</v>
      </c>
      <c r="C492" s="52">
        <v>1</v>
      </c>
      <c r="D492" s="22">
        <v>0</v>
      </c>
      <c r="E492" s="22">
        <v>1</v>
      </c>
      <c r="F492" s="22">
        <v>0</v>
      </c>
      <c r="G492" s="22">
        <v>1</v>
      </c>
      <c r="H492" s="22">
        <v>1</v>
      </c>
      <c r="I492" s="22">
        <v>0.5</v>
      </c>
      <c r="J492" s="22">
        <v>0.5</v>
      </c>
      <c r="K492" s="22">
        <v>1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0</v>
      </c>
      <c r="G493" s="22">
        <v>1</v>
      </c>
      <c r="H493" s="22">
        <v>1</v>
      </c>
      <c r="I493" s="22">
        <v>0.5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0.5</v>
      </c>
      <c r="J494" s="22">
        <v>0.5</v>
      </c>
      <c r="K494" s="22">
        <v>1</v>
      </c>
      <c r="L494" s="22">
        <v>0</v>
      </c>
      <c r="M494" s="22">
        <v>1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0.5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">
      <c r="A503" s="34"/>
      <c r="B503" s="27" t="s">
        <v>19</v>
      </c>
      <c r="C503" s="55">
        <v>1</v>
      </c>
      <c r="D503" s="55">
        <f>C503+1</f>
        <v>2</v>
      </c>
      <c r="E503" s="55">
        <f t="shared" ref="E503:Y503" si="63">D503+1</f>
        <v>3</v>
      </c>
      <c r="F503" s="55">
        <f t="shared" si="63"/>
        <v>4</v>
      </c>
      <c r="G503" s="55">
        <f t="shared" si="63"/>
        <v>5</v>
      </c>
      <c r="H503" s="55">
        <f t="shared" si="63"/>
        <v>6</v>
      </c>
      <c r="I503" s="55">
        <f t="shared" si="63"/>
        <v>7</v>
      </c>
      <c r="J503" s="55">
        <f t="shared" si="63"/>
        <v>8</v>
      </c>
      <c r="K503" s="55">
        <f t="shared" si="63"/>
        <v>9</v>
      </c>
      <c r="L503" s="55">
        <f t="shared" si="63"/>
        <v>10</v>
      </c>
      <c r="M503" s="55">
        <f t="shared" si="63"/>
        <v>11</v>
      </c>
      <c r="N503" s="55">
        <f t="shared" si="63"/>
        <v>12</v>
      </c>
      <c r="O503" s="55">
        <f t="shared" si="63"/>
        <v>13</v>
      </c>
      <c r="P503" s="55">
        <f t="shared" si="63"/>
        <v>14</v>
      </c>
      <c r="Q503" s="55">
        <f t="shared" si="63"/>
        <v>15</v>
      </c>
      <c r="R503" s="55">
        <f t="shared" si="63"/>
        <v>16</v>
      </c>
      <c r="S503" s="55">
        <f t="shared" si="63"/>
        <v>17</v>
      </c>
      <c r="T503" s="55">
        <f t="shared" si="63"/>
        <v>18</v>
      </c>
      <c r="U503" s="55">
        <f t="shared" si="63"/>
        <v>19</v>
      </c>
      <c r="V503" s="55">
        <f t="shared" si="63"/>
        <v>20</v>
      </c>
      <c r="W503" s="55">
        <f t="shared" si="63"/>
        <v>21</v>
      </c>
      <c r="X503" s="55">
        <f t="shared" si="63"/>
        <v>22</v>
      </c>
      <c r="Y503" s="55">
        <f t="shared" si="63"/>
        <v>23</v>
      </c>
      <c r="Z503" s="55">
        <f>Y503+1</f>
        <v>24</v>
      </c>
      <c r="AA503" s="28"/>
    </row>
    <row r="504" spans="1:27" x14ac:dyDescent="0.2">
      <c r="A504" s="34"/>
      <c r="B504" s="27">
        <v>1</v>
      </c>
      <c r="C504" s="22">
        <v>0.11111</v>
      </c>
      <c r="D504" s="22">
        <v>0.11111</v>
      </c>
      <c r="E504" s="22">
        <v>0.11111</v>
      </c>
      <c r="F504" s="22">
        <v>0.11111</v>
      </c>
      <c r="G504" s="22">
        <v>0.11111</v>
      </c>
      <c r="H504" s="22">
        <v>0.11111</v>
      </c>
      <c r="I504" s="22">
        <v>0.11111</v>
      </c>
      <c r="J504" s="22">
        <v>0.11111</v>
      </c>
      <c r="K504" s="22">
        <v>0.55000000000000004</v>
      </c>
      <c r="L504" s="22">
        <v>1</v>
      </c>
      <c r="M504" s="22">
        <v>1</v>
      </c>
      <c r="N504" s="22">
        <v>1</v>
      </c>
      <c r="O504" s="22">
        <v>1</v>
      </c>
      <c r="P504" s="22">
        <v>1</v>
      </c>
      <c r="Q504" s="22">
        <v>1</v>
      </c>
      <c r="R504" s="22">
        <v>1</v>
      </c>
      <c r="S504" s="22">
        <v>1</v>
      </c>
      <c r="T504" s="22">
        <v>0.55000000000000004</v>
      </c>
      <c r="U504" s="22">
        <v>0.11111</v>
      </c>
      <c r="V504" s="22">
        <v>0.11111</v>
      </c>
      <c r="W504" s="22">
        <v>0.11111</v>
      </c>
      <c r="X504" s="22">
        <v>0.11111</v>
      </c>
      <c r="Y504" s="22">
        <v>0.11111</v>
      </c>
      <c r="Z504" s="22">
        <v>0.11111</v>
      </c>
      <c r="AA504" s="28"/>
    </row>
    <row r="505" spans="1:27" x14ac:dyDescent="0.2">
      <c r="A505" s="34"/>
      <c r="B505" s="27">
        <f t="shared" ref="B505:B510" si="64">B504+1</f>
        <v>2</v>
      </c>
      <c r="C505" s="22">
        <v>0.11111</v>
      </c>
      <c r="D505" s="22">
        <v>0.11111</v>
      </c>
      <c r="E505" s="22">
        <v>0.11111</v>
      </c>
      <c r="F505" s="22">
        <v>0.11111</v>
      </c>
      <c r="G505" s="22">
        <v>0.11111</v>
      </c>
      <c r="H505" s="22">
        <v>0.11111</v>
      </c>
      <c r="I505" s="22">
        <v>0.11111</v>
      </c>
      <c r="J505" s="22">
        <v>0.11111</v>
      </c>
      <c r="K505" s="22">
        <v>0.55000000000000004</v>
      </c>
      <c r="L505" s="22">
        <v>1</v>
      </c>
      <c r="M505" s="22">
        <v>1</v>
      </c>
      <c r="N505" s="22">
        <v>1</v>
      </c>
      <c r="O505" s="22">
        <v>1</v>
      </c>
      <c r="P505" s="22">
        <v>1</v>
      </c>
      <c r="Q505" s="22">
        <v>1</v>
      </c>
      <c r="R505" s="22">
        <v>1</v>
      </c>
      <c r="S505" s="22">
        <v>1</v>
      </c>
      <c r="T505" s="22">
        <v>0.55000000000000004</v>
      </c>
      <c r="U505" s="22">
        <v>0.11111</v>
      </c>
      <c r="V505" s="22">
        <v>0.11111</v>
      </c>
      <c r="W505" s="22">
        <v>0.11111</v>
      </c>
      <c r="X505" s="22">
        <v>0.11111</v>
      </c>
      <c r="Y505" s="22">
        <v>0.11111</v>
      </c>
      <c r="Z505" s="22">
        <v>0.11111</v>
      </c>
      <c r="AA505" s="28"/>
    </row>
    <row r="506" spans="1:27" ht="12.75" customHeight="1" x14ac:dyDescent="0.2">
      <c r="A506" s="34"/>
      <c r="B506" s="27">
        <f t="shared" si="64"/>
        <v>3</v>
      </c>
      <c r="C506" s="22">
        <v>0.11111</v>
      </c>
      <c r="D506" s="22">
        <v>0.11111</v>
      </c>
      <c r="E506" s="22">
        <v>0.11111</v>
      </c>
      <c r="F506" s="22">
        <v>0.11111</v>
      </c>
      <c r="G506" s="22">
        <v>0.11111</v>
      </c>
      <c r="H506" s="22">
        <v>0.11111</v>
      </c>
      <c r="I506" s="22">
        <v>0.11111</v>
      </c>
      <c r="J506" s="22">
        <v>0.11111</v>
      </c>
      <c r="K506" s="22">
        <v>0.55000000000000004</v>
      </c>
      <c r="L506" s="22">
        <v>1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1</v>
      </c>
      <c r="S506" s="22">
        <v>1</v>
      </c>
      <c r="T506" s="22">
        <v>0.55000000000000004</v>
      </c>
      <c r="U506" s="22">
        <v>0.11111</v>
      </c>
      <c r="V506" s="22">
        <v>0.11111</v>
      </c>
      <c r="W506" s="22">
        <v>0.11111</v>
      </c>
      <c r="X506" s="22">
        <v>0.11111</v>
      </c>
      <c r="Y506" s="22">
        <v>0.11111</v>
      </c>
      <c r="Z506" s="22">
        <v>0.11111</v>
      </c>
      <c r="AA506" s="28"/>
    </row>
    <row r="507" spans="1:27" ht="12.75" customHeight="1" x14ac:dyDescent="0.2">
      <c r="A507" s="34"/>
      <c r="B507" s="27">
        <f t="shared" si="64"/>
        <v>4</v>
      </c>
      <c r="C507" s="22">
        <v>0.11111</v>
      </c>
      <c r="D507" s="22">
        <v>0.11111</v>
      </c>
      <c r="E507" s="22">
        <v>0.11111</v>
      </c>
      <c r="F507" s="22">
        <v>0.11111</v>
      </c>
      <c r="G507" s="22">
        <v>0.11111</v>
      </c>
      <c r="H507" s="22">
        <v>0.11111</v>
      </c>
      <c r="I507" s="22">
        <v>0.11111</v>
      </c>
      <c r="J507" s="22">
        <v>0.11111</v>
      </c>
      <c r="K507" s="22">
        <v>0.55000000000000004</v>
      </c>
      <c r="L507" s="22">
        <v>1</v>
      </c>
      <c r="M507" s="22">
        <v>1</v>
      </c>
      <c r="N507" s="22">
        <v>1</v>
      </c>
      <c r="O507" s="22">
        <v>1</v>
      </c>
      <c r="P507" s="22">
        <v>1</v>
      </c>
      <c r="Q507" s="22">
        <v>1</v>
      </c>
      <c r="R507" s="22">
        <v>1</v>
      </c>
      <c r="S507" s="22">
        <v>1</v>
      </c>
      <c r="T507" s="22">
        <v>0.55000000000000004</v>
      </c>
      <c r="U507" s="22">
        <v>0.11111</v>
      </c>
      <c r="V507" s="22">
        <v>0.11111</v>
      </c>
      <c r="W507" s="22">
        <v>0.11111</v>
      </c>
      <c r="X507" s="22">
        <v>0.11111</v>
      </c>
      <c r="Y507" s="22">
        <v>0.11111</v>
      </c>
      <c r="Z507" s="22">
        <v>0.11111</v>
      </c>
      <c r="AA507" s="28"/>
    </row>
    <row r="508" spans="1:27" ht="13.35" customHeight="1" x14ac:dyDescent="0.2">
      <c r="A508" s="34"/>
      <c r="B508" s="27">
        <f t="shared" si="64"/>
        <v>5</v>
      </c>
      <c r="C508" s="22">
        <v>0.11111</v>
      </c>
      <c r="D508" s="22">
        <v>0.11111</v>
      </c>
      <c r="E508" s="22">
        <v>0.11111</v>
      </c>
      <c r="F508" s="22">
        <v>0.11111</v>
      </c>
      <c r="G508" s="22">
        <v>0.11111</v>
      </c>
      <c r="H508" s="22">
        <v>0.11111</v>
      </c>
      <c r="I508" s="22">
        <v>0.11111</v>
      </c>
      <c r="J508" s="22">
        <v>0.11111</v>
      </c>
      <c r="K508" s="22">
        <v>0.55000000000000004</v>
      </c>
      <c r="L508" s="22">
        <v>1</v>
      </c>
      <c r="M508" s="22">
        <v>1</v>
      </c>
      <c r="N508" s="22">
        <v>1</v>
      </c>
      <c r="O508" s="22">
        <v>1</v>
      </c>
      <c r="P508" s="22">
        <v>1</v>
      </c>
      <c r="Q508" s="22">
        <v>1</v>
      </c>
      <c r="R508" s="22">
        <v>1</v>
      </c>
      <c r="S508" s="22">
        <v>1</v>
      </c>
      <c r="T508" s="22">
        <v>0.55000000000000004</v>
      </c>
      <c r="U508" s="22">
        <v>0.11111</v>
      </c>
      <c r="V508" s="22">
        <v>0.11111</v>
      </c>
      <c r="W508" s="22">
        <v>0.11111</v>
      </c>
      <c r="X508" s="22">
        <v>0.11111</v>
      </c>
      <c r="Y508" s="22">
        <v>0.11111</v>
      </c>
      <c r="Z508" s="22">
        <v>0.11111</v>
      </c>
      <c r="AA508" s="28"/>
    </row>
    <row r="509" spans="1:27" ht="13.35" customHeight="1" x14ac:dyDescent="0.2">
      <c r="A509" s="34"/>
      <c r="B509" s="27">
        <f t="shared" si="64"/>
        <v>6</v>
      </c>
      <c r="C509" s="22">
        <v>0.11111</v>
      </c>
      <c r="D509" s="22">
        <v>0.11111</v>
      </c>
      <c r="E509" s="22">
        <v>0.11111</v>
      </c>
      <c r="F509" s="22">
        <v>0.11111</v>
      </c>
      <c r="G509" s="22">
        <v>0.11111</v>
      </c>
      <c r="H509" s="22">
        <v>0.11111</v>
      </c>
      <c r="I509" s="22">
        <v>0.11111</v>
      </c>
      <c r="J509" s="22">
        <v>0.11111</v>
      </c>
      <c r="K509" s="22">
        <v>0.55000000000000004</v>
      </c>
      <c r="L509" s="22">
        <v>1</v>
      </c>
      <c r="M509" s="22">
        <v>1</v>
      </c>
      <c r="N509" s="22">
        <v>0.55000000000000004</v>
      </c>
      <c r="O509" s="22">
        <v>0.11111</v>
      </c>
      <c r="P509" s="22">
        <v>0.11111</v>
      </c>
      <c r="Q509" s="22">
        <v>0.11111</v>
      </c>
      <c r="R509" s="22">
        <v>0.11111</v>
      </c>
      <c r="S509" s="22">
        <v>0.11111</v>
      </c>
      <c r="T509" s="22">
        <v>0.11111</v>
      </c>
      <c r="U509" s="22">
        <v>0.11111</v>
      </c>
      <c r="V509" s="22">
        <v>0.11111</v>
      </c>
      <c r="W509" s="22">
        <v>0.11111</v>
      </c>
      <c r="X509" s="22">
        <v>0.11111</v>
      </c>
      <c r="Y509" s="22">
        <v>0.11111</v>
      </c>
      <c r="Z509" s="22">
        <v>0.11111</v>
      </c>
      <c r="AA509" s="28"/>
    </row>
    <row r="510" spans="1:27" x14ac:dyDescent="0.2">
      <c r="A510" s="34"/>
      <c r="B510" s="27">
        <f t="shared" si="64"/>
        <v>7</v>
      </c>
      <c r="C510" s="22">
        <v>0.11111</v>
      </c>
      <c r="D510" s="22">
        <v>0.11111</v>
      </c>
      <c r="E510" s="22">
        <v>0.11111</v>
      </c>
      <c r="F510" s="22">
        <v>0.11111</v>
      </c>
      <c r="G510" s="22">
        <v>0.11111</v>
      </c>
      <c r="H510" s="22">
        <v>0.11111</v>
      </c>
      <c r="I510" s="22">
        <v>0.11111</v>
      </c>
      <c r="J510" s="22">
        <v>0.11111</v>
      </c>
      <c r="K510" s="22">
        <v>0.11111</v>
      </c>
      <c r="L510" s="22">
        <v>0.11111</v>
      </c>
      <c r="M510" s="22">
        <v>0.11111</v>
      </c>
      <c r="N510" s="22">
        <v>0.11111</v>
      </c>
      <c r="O510" s="22">
        <v>0.11111</v>
      </c>
      <c r="P510" s="22">
        <v>0.11111</v>
      </c>
      <c r="Q510" s="22">
        <v>0.11111</v>
      </c>
      <c r="R510" s="22">
        <v>0.11111</v>
      </c>
      <c r="S510" s="22">
        <v>0.11111</v>
      </c>
      <c r="T510" s="22">
        <v>0.11111</v>
      </c>
      <c r="U510" s="22">
        <v>0.11111</v>
      </c>
      <c r="V510" s="22">
        <v>0.11111</v>
      </c>
      <c r="W510" s="22">
        <v>0.11111</v>
      </c>
      <c r="X510" s="22">
        <v>0.11111</v>
      </c>
      <c r="Y510" s="22">
        <v>0.11111</v>
      </c>
      <c r="Z510" s="22">
        <v>0.11111</v>
      </c>
      <c r="AA510" s="28"/>
    </row>
    <row r="511" spans="1:27" x14ac:dyDescent="0.2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ht="13.5" customHeight="1" x14ac:dyDescent="0.2">
      <c r="A512" s="34"/>
      <c r="C512" s="64" t="s">
        <v>57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ht="13.5" customHeight="1" x14ac:dyDescent="0.2">
      <c r="A513" s="34"/>
      <c r="B513" s="27" t="s">
        <v>21</v>
      </c>
      <c r="C513" s="55">
        <v>1</v>
      </c>
      <c r="D513" s="55">
        <f>C513+1</f>
        <v>2</v>
      </c>
      <c r="E513" s="55">
        <f t="shared" ref="E513:N513" si="65">D513+1</f>
        <v>3</v>
      </c>
      <c r="F513" s="55">
        <f t="shared" si="65"/>
        <v>4</v>
      </c>
      <c r="G513" s="55">
        <f t="shared" si="65"/>
        <v>5</v>
      </c>
      <c r="H513" s="55">
        <f t="shared" si="65"/>
        <v>6</v>
      </c>
      <c r="I513" s="55">
        <f t="shared" si="65"/>
        <v>7</v>
      </c>
      <c r="J513" s="55">
        <f t="shared" si="65"/>
        <v>8</v>
      </c>
      <c r="K513" s="55">
        <f t="shared" si="65"/>
        <v>9</v>
      </c>
      <c r="L513" s="55">
        <f t="shared" si="65"/>
        <v>10</v>
      </c>
      <c r="M513" s="55">
        <f t="shared" si="65"/>
        <v>11</v>
      </c>
      <c r="N513" s="55">
        <f t="shared" si="65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">
      <c r="A514" s="34"/>
      <c r="B514" s="27">
        <v>1</v>
      </c>
      <c r="C514" s="22">
        <v>0</v>
      </c>
      <c r="D514" s="22">
        <v>0</v>
      </c>
      <c r="E514" s="22">
        <v>1</v>
      </c>
      <c r="F514" s="22">
        <v>1</v>
      </c>
      <c r="G514" s="22">
        <v>1</v>
      </c>
      <c r="H514" s="22">
        <v>1</v>
      </c>
      <c r="I514" s="22">
        <v>0.5</v>
      </c>
      <c r="J514" s="22">
        <v>0.5</v>
      </c>
      <c r="K514" s="22">
        <v>1</v>
      </c>
      <c r="L514" s="22">
        <v>1</v>
      </c>
      <c r="M514" s="22">
        <v>0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">
      <c r="A515" s="34"/>
      <c r="B515" s="27">
        <v>2</v>
      </c>
      <c r="C515" s="22">
        <v>1</v>
      </c>
      <c r="D515" s="22">
        <v>0</v>
      </c>
      <c r="E515" s="22">
        <v>1</v>
      </c>
      <c r="F515" s="22">
        <v>0</v>
      </c>
      <c r="G515" s="22">
        <v>1</v>
      </c>
      <c r="H515" s="22">
        <v>1</v>
      </c>
      <c r="I515" s="22">
        <v>0.5</v>
      </c>
      <c r="J515" s="22">
        <v>0.5</v>
      </c>
      <c r="K515" s="22">
        <v>1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0</v>
      </c>
      <c r="G516" s="22">
        <v>1</v>
      </c>
      <c r="H516" s="22">
        <v>1</v>
      </c>
      <c r="I516" s="22">
        <v>0.5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0.5</v>
      </c>
      <c r="J517" s="22">
        <v>0.5</v>
      </c>
      <c r="K517" s="22">
        <v>1</v>
      </c>
      <c r="L517" s="22">
        <v>0</v>
      </c>
      <c r="M517" s="22">
        <v>1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0.5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1" spans="1:27" x14ac:dyDescent="0.2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ht="12.75" customHeight="1" x14ac:dyDescent="0.2">
      <c r="A523" s="34"/>
      <c r="B523" s="47" t="s">
        <v>38</v>
      </c>
      <c r="C523" s="83" t="s">
        <v>8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2.75" customHeight="1" x14ac:dyDescent="0.2">
      <c r="A524" s="34"/>
      <c r="B524" s="47" t="s">
        <v>70</v>
      </c>
      <c r="C524" s="49">
        <v>0.05</v>
      </c>
      <c r="D524" s="84" t="s">
        <v>40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2.75" customHeight="1" x14ac:dyDescent="0.2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">
      <c r="A528" s="34"/>
      <c r="B528" s="12" t="s">
        <v>43</v>
      </c>
      <c r="C528" s="51">
        <v>0.67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">
      <c r="A529" s="34"/>
      <c r="B529" s="12"/>
      <c r="C529" s="51">
        <v>90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">
      <c r="A533" s="34"/>
      <c r="B533" s="26" t="s">
        <v>19</v>
      </c>
      <c r="C533" s="55">
        <v>1</v>
      </c>
      <c r="D533" s="55">
        <f>C533+1</f>
        <v>2</v>
      </c>
      <c r="E533" s="55">
        <f t="shared" ref="E533:Y533" si="66">D533+1</f>
        <v>3</v>
      </c>
      <c r="F533" s="55">
        <f t="shared" si="66"/>
        <v>4</v>
      </c>
      <c r="G533" s="55">
        <f t="shared" si="66"/>
        <v>5</v>
      </c>
      <c r="H533" s="55">
        <f t="shared" si="66"/>
        <v>6</v>
      </c>
      <c r="I533" s="55">
        <f t="shared" si="66"/>
        <v>7</v>
      </c>
      <c r="J533" s="55">
        <f t="shared" si="66"/>
        <v>8</v>
      </c>
      <c r="K533" s="55">
        <f t="shared" si="66"/>
        <v>9</v>
      </c>
      <c r="L533" s="55">
        <f t="shared" si="66"/>
        <v>10</v>
      </c>
      <c r="M533" s="55">
        <f t="shared" si="66"/>
        <v>11</v>
      </c>
      <c r="N533" s="55">
        <f t="shared" si="66"/>
        <v>12</v>
      </c>
      <c r="O533" s="55">
        <f t="shared" si="66"/>
        <v>13</v>
      </c>
      <c r="P533" s="55">
        <f t="shared" si="66"/>
        <v>14</v>
      </c>
      <c r="Q533" s="55">
        <f t="shared" si="66"/>
        <v>15</v>
      </c>
      <c r="R533" s="55">
        <f t="shared" si="66"/>
        <v>16</v>
      </c>
      <c r="S533" s="55">
        <f t="shared" si="66"/>
        <v>17</v>
      </c>
      <c r="T533" s="55">
        <f t="shared" si="66"/>
        <v>18</v>
      </c>
      <c r="U533" s="55">
        <f t="shared" si="66"/>
        <v>19</v>
      </c>
      <c r="V533" s="55">
        <f t="shared" si="66"/>
        <v>20</v>
      </c>
      <c r="W533" s="55">
        <f t="shared" si="66"/>
        <v>21</v>
      </c>
      <c r="X533" s="55">
        <f t="shared" si="66"/>
        <v>22</v>
      </c>
      <c r="Y533" s="55">
        <f t="shared" si="66"/>
        <v>23</v>
      </c>
      <c r="Z533" s="55">
        <f>Y533+1</f>
        <v>24</v>
      </c>
      <c r="AA533" s="28"/>
    </row>
    <row r="534" spans="1:27" x14ac:dyDescent="0.2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0.5</v>
      </c>
      <c r="L534" s="22">
        <v>0.5</v>
      </c>
      <c r="M534" s="22">
        <v>0.5</v>
      </c>
      <c r="N534" s="22">
        <v>0.5</v>
      </c>
      <c r="O534" s="22">
        <v>0.5</v>
      </c>
      <c r="P534" s="22">
        <v>0.5</v>
      </c>
      <c r="Q534" s="22">
        <v>0.5</v>
      </c>
      <c r="R534" s="22">
        <v>0.5</v>
      </c>
      <c r="S534" s="22">
        <v>0.5</v>
      </c>
      <c r="T534" s="22">
        <v>0.5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">
      <c r="A535" s="34"/>
      <c r="B535" s="27">
        <f t="shared" ref="B535:B540" si="67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0.5</v>
      </c>
      <c r="L535" s="22">
        <v>0.5</v>
      </c>
      <c r="M535" s="22">
        <v>0.5</v>
      </c>
      <c r="N535" s="22">
        <v>0.5</v>
      </c>
      <c r="O535" s="22">
        <v>0.5</v>
      </c>
      <c r="P535" s="22">
        <v>0.5</v>
      </c>
      <c r="Q535" s="22">
        <v>0.5</v>
      </c>
      <c r="R535" s="22">
        <v>0.5</v>
      </c>
      <c r="S535" s="22">
        <v>0.5</v>
      </c>
      <c r="T535" s="22">
        <v>0.5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">
      <c r="A536" s="34"/>
      <c r="B536" s="27">
        <f t="shared" si="67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0.5</v>
      </c>
      <c r="L536" s="22">
        <v>0.5</v>
      </c>
      <c r="M536" s="22">
        <v>0.5</v>
      </c>
      <c r="N536" s="22">
        <v>0.5</v>
      </c>
      <c r="O536" s="22">
        <v>0.5</v>
      </c>
      <c r="P536" s="22">
        <v>0.5</v>
      </c>
      <c r="Q536" s="22">
        <v>0.5</v>
      </c>
      <c r="R536" s="22">
        <v>0.5</v>
      </c>
      <c r="S536" s="22">
        <v>0.5</v>
      </c>
      <c r="T536" s="22">
        <v>0.5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">
      <c r="A537" s="34"/>
      <c r="B537" s="27">
        <f t="shared" si="67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0.5</v>
      </c>
      <c r="L537" s="22">
        <v>0.5</v>
      </c>
      <c r="M537" s="22">
        <v>0.5</v>
      </c>
      <c r="N537" s="22">
        <v>0.5</v>
      </c>
      <c r="O537" s="22">
        <v>0.5</v>
      </c>
      <c r="P537" s="22">
        <v>0.5</v>
      </c>
      <c r="Q537" s="22">
        <v>0.5</v>
      </c>
      <c r="R537" s="22">
        <v>0.5</v>
      </c>
      <c r="S537" s="22">
        <v>0.5</v>
      </c>
      <c r="T537" s="22">
        <v>0.5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">
      <c r="A538" s="34"/>
      <c r="B538" s="27">
        <f t="shared" si="67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0.5</v>
      </c>
      <c r="L538" s="22">
        <v>0.5</v>
      </c>
      <c r="M538" s="22">
        <v>0.5</v>
      </c>
      <c r="N538" s="22">
        <v>0.5</v>
      </c>
      <c r="O538" s="22">
        <v>0.5</v>
      </c>
      <c r="P538" s="22">
        <v>0.5</v>
      </c>
      <c r="Q538" s="22">
        <v>0.5</v>
      </c>
      <c r="R538" s="22">
        <v>0.5</v>
      </c>
      <c r="S538" s="22">
        <v>0.5</v>
      </c>
      <c r="T538" s="22">
        <v>0.5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">
      <c r="A539" s="34"/>
      <c r="B539" s="27">
        <f t="shared" si="67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0.5</v>
      </c>
      <c r="L539" s="22">
        <v>0.5</v>
      </c>
      <c r="M539" s="22">
        <v>0.5</v>
      </c>
      <c r="N539" s="22">
        <v>0.5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">
      <c r="A540" s="34"/>
      <c r="B540" s="27">
        <f t="shared" si="67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">
      <c r="A543" s="34"/>
      <c r="B543" s="26" t="s">
        <v>21</v>
      </c>
      <c r="C543" s="29">
        <v>1</v>
      </c>
      <c r="D543" s="55">
        <f>C543+1</f>
        <v>2</v>
      </c>
      <c r="E543" s="55">
        <f t="shared" ref="E543:N543" si="68">D543+1</f>
        <v>3</v>
      </c>
      <c r="F543" s="55">
        <f t="shared" si="68"/>
        <v>4</v>
      </c>
      <c r="G543" s="55">
        <f t="shared" si="68"/>
        <v>5</v>
      </c>
      <c r="H543" s="55">
        <f t="shared" si="68"/>
        <v>6</v>
      </c>
      <c r="I543" s="55">
        <f t="shared" si="68"/>
        <v>7</v>
      </c>
      <c r="J543" s="55">
        <f t="shared" si="68"/>
        <v>8</v>
      </c>
      <c r="K543" s="55">
        <f t="shared" si="68"/>
        <v>9</v>
      </c>
      <c r="L543" s="55">
        <f t="shared" si="68"/>
        <v>10</v>
      </c>
      <c r="M543" s="55">
        <f t="shared" si="68"/>
        <v>11</v>
      </c>
      <c r="N543" s="55">
        <f t="shared" si="68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">
      <c r="A544" s="34"/>
      <c r="B544" s="27">
        <v>1</v>
      </c>
      <c r="C544" s="52">
        <v>0</v>
      </c>
      <c r="D544" s="22">
        <v>0</v>
      </c>
      <c r="E544" s="22">
        <v>1</v>
      </c>
      <c r="F544" s="22">
        <v>1</v>
      </c>
      <c r="G544" s="22">
        <v>1</v>
      </c>
      <c r="H544" s="22">
        <v>1</v>
      </c>
      <c r="I544" s="22">
        <v>0.5</v>
      </c>
      <c r="J544" s="22">
        <v>0.5</v>
      </c>
      <c r="K544" s="22">
        <v>1</v>
      </c>
      <c r="L544" s="22">
        <v>1</v>
      </c>
      <c r="M544" s="22">
        <v>0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">
      <c r="A545" s="34"/>
      <c r="B545" s="27">
        <v>2</v>
      </c>
      <c r="C545" s="52">
        <v>1</v>
      </c>
      <c r="D545" s="22">
        <v>0</v>
      </c>
      <c r="E545" s="22">
        <v>1</v>
      </c>
      <c r="F545" s="22">
        <v>0</v>
      </c>
      <c r="G545" s="22">
        <v>1</v>
      </c>
      <c r="H545" s="22">
        <v>1</v>
      </c>
      <c r="I545" s="22">
        <v>0.5</v>
      </c>
      <c r="J545" s="22">
        <v>0.5</v>
      </c>
      <c r="K545" s="22">
        <v>1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0</v>
      </c>
      <c r="G546" s="22">
        <v>1</v>
      </c>
      <c r="H546" s="22">
        <v>1</v>
      </c>
      <c r="I546" s="22">
        <v>0.5</v>
      </c>
      <c r="J546" s="22">
        <v>0.5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0.5</v>
      </c>
      <c r="J547" s="22">
        <v>0.5</v>
      </c>
      <c r="K547" s="22">
        <v>1</v>
      </c>
      <c r="L547" s="22">
        <v>0</v>
      </c>
      <c r="M547" s="22">
        <v>1</v>
      </c>
      <c r="N547" s="22">
        <v>0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0.5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">
      <c r="A553" s="34"/>
      <c r="B553" s="12"/>
      <c r="C553" s="22">
        <v>0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">
      <c r="A556" s="34"/>
      <c r="B556" s="26" t="s">
        <v>19</v>
      </c>
      <c r="C556" s="55">
        <v>1</v>
      </c>
      <c r="D556" s="55">
        <f>C556+1</f>
        <v>2</v>
      </c>
      <c r="E556" s="55">
        <f t="shared" ref="E556:Y556" si="69">D556+1</f>
        <v>3</v>
      </c>
      <c r="F556" s="55">
        <f t="shared" si="69"/>
        <v>4</v>
      </c>
      <c r="G556" s="55">
        <f t="shared" si="69"/>
        <v>5</v>
      </c>
      <c r="H556" s="55">
        <f t="shared" si="69"/>
        <v>6</v>
      </c>
      <c r="I556" s="55">
        <f t="shared" si="69"/>
        <v>7</v>
      </c>
      <c r="J556" s="55">
        <f t="shared" si="69"/>
        <v>8</v>
      </c>
      <c r="K556" s="55">
        <f t="shared" si="69"/>
        <v>9</v>
      </c>
      <c r="L556" s="55">
        <f t="shared" si="69"/>
        <v>10</v>
      </c>
      <c r="M556" s="55">
        <f t="shared" si="69"/>
        <v>11</v>
      </c>
      <c r="N556" s="55">
        <f t="shared" si="69"/>
        <v>12</v>
      </c>
      <c r="O556" s="55">
        <f t="shared" si="69"/>
        <v>13</v>
      </c>
      <c r="P556" s="55">
        <f t="shared" si="69"/>
        <v>14</v>
      </c>
      <c r="Q556" s="55">
        <f t="shared" si="69"/>
        <v>15</v>
      </c>
      <c r="R556" s="55">
        <f t="shared" si="69"/>
        <v>16</v>
      </c>
      <c r="S556" s="55">
        <f t="shared" si="69"/>
        <v>17</v>
      </c>
      <c r="T556" s="55">
        <f t="shared" si="69"/>
        <v>18</v>
      </c>
      <c r="U556" s="55">
        <f t="shared" si="69"/>
        <v>19</v>
      </c>
      <c r="V556" s="55">
        <f t="shared" si="69"/>
        <v>20</v>
      </c>
      <c r="W556" s="55">
        <f t="shared" si="69"/>
        <v>21</v>
      </c>
      <c r="X556" s="55">
        <f t="shared" si="69"/>
        <v>22</v>
      </c>
      <c r="Y556" s="55">
        <f t="shared" si="69"/>
        <v>23</v>
      </c>
      <c r="Z556" s="55">
        <f>Y556+1</f>
        <v>24</v>
      </c>
      <c r="AA556" s="28"/>
    </row>
    <row r="557" spans="1:27" x14ac:dyDescent="0.2">
      <c r="A557" s="34"/>
      <c r="B557" s="27">
        <v>1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1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8"/>
    </row>
    <row r="558" spans="1:27" x14ac:dyDescent="0.2">
      <c r="A558" s="34"/>
      <c r="B558" s="27">
        <f t="shared" ref="B558:B563" si="70">B557+1</f>
        <v>2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1</v>
      </c>
      <c r="T558" s="22">
        <v>1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8"/>
    </row>
    <row r="559" spans="1:27" x14ac:dyDescent="0.2">
      <c r="A559" s="34"/>
      <c r="B559" s="27">
        <f t="shared" si="70"/>
        <v>3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1</v>
      </c>
      <c r="T559" s="22">
        <v>1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8"/>
    </row>
    <row r="560" spans="1:27" x14ac:dyDescent="0.2">
      <c r="A560" s="34"/>
      <c r="B560" s="27">
        <f t="shared" si="70"/>
        <v>4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1</v>
      </c>
      <c r="T560" s="22">
        <v>1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8"/>
    </row>
    <row r="561" spans="1:27" x14ac:dyDescent="0.2">
      <c r="A561" s="34"/>
      <c r="B561" s="27">
        <f t="shared" si="70"/>
        <v>5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1</v>
      </c>
      <c r="T561" s="22">
        <v>1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8"/>
    </row>
    <row r="562" spans="1:27" x14ac:dyDescent="0.2">
      <c r="A562" s="34"/>
      <c r="B562" s="27">
        <f t="shared" si="70"/>
        <v>6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1</v>
      </c>
      <c r="L562" s="22">
        <v>1</v>
      </c>
      <c r="M562" s="22">
        <v>1</v>
      </c>
      <c r="N562" s="22">
        <v>1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8"/>
    </row>
    <row r="563" spans="1:27" x14ac:dyDescent="0.2">
      <c r="A563" s="34"/>
      <c r="B563" s="27">
        <f t="shared" si="70"/>
        <v>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8"/>
    </row>
    <row r="564" spans="1:27" x14ac:dyDescent="0.2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">
      <c r="A565" s="34"/>
      <c r="C565" s="69" t="s">
        <v>57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">
      <c r="A566" s="34"/>
      <c r="B566" s="26" t="s">
        <v>21</v>
      </c>
      <c r="C566" s="29">
        <v>1</v>
      </c>
      <c r="D566" s="55">
        <f>C566+1</f>
        <v>2</v>
      </c>
      <c r="E566" s="55">
        <f t="shared" ref="E566:N566" si="71">D566+1</f>
        <v>3</v>
      </c>
      <c r="F566" s="55">
        <f t="shared" si="71"/>
        <v>4</v>
      </c>
      <c r="G566" s="55">
        <f t="shared" si="71"/>
        <v>5</v>
      </c>
      <c r="H566" s="55">
        <f t="shared" si="71"/>
        <v>6</v>
      </c>
      <c r="I566" s="55">
        <f t="shared" si="71"/>
        <v>7</v>
      </c>
      <c r="J566" s="55">
        <f t="shared" si="71"/>
        <v>8</v>
      </c>
      <c r="K566" s="55">
        <f t="shared" si="71"/>
        <v>9</v>
      </c>
      <c r="L566" s="55">
        <f t="shared" si="71"/>
        <v>10</v>
      </c>
      <c r="M566" s="55">
        <f t="shared" si="71"/>
        <v>11</v>
      </c>
      <c r="N566" s="55">
        <f t="shared" si="71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">
      <c r="A567" s="34"/>
      <c r="B567" s="27">
        <v>1</v>
      </c>
      <c r="C567" s="52">
        <v>0</v>
      </c>
      <c r="D567" s="22">
        <v>0</v>
      </c>
      <c r="E567" s="22">
        <v>1</v>
      </c>
      <c r="F567" s="22">
        <v>1</v>
      </c>
      <c r="G567" s="22">
        <v>1</v>
      </c>
      <c r="H567" s="22">
        <v>1</v>
      </c>
      <c r="I567" s="22">
        <v>0.5</v>
      </c>
      <c r="J567" s="22">
        <v>0.5</v>
      </c>
      <c r="K567" s="22">
        <v>1</v>
      </c>
      <c r="L567" s="22">
        <v>1</v>
      </c>
      <c r="M567" s="22">
        <v>0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">
      <c r="A568" s="34"/>
      <c r="B568" s="27">
        <v>2</v>
      </c>
      <c r="C568" s="52">
        <v>1</v>
      </c>
      <c r="D568" s="22">
        <v>0</v>
      </c>
      <c r="E568" s="22">
        <v>1</v>
      </c>
      <c r="F568" s="22">
        <v>0</v>
      </c>
      <c r="G568" s="22">
        <v>1</v>
      </c>
      <c r="H568" s="22">
        <v>1</v>
      </c>
      <c r="I568" s="22">
        <v>0.5</v>
      </c>
      <c r="J568" s="22">
        <v>0.5</v>
      </c>
      <c r="K568" s="22">
        <v>1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0</v>
      </c>
      <c r="G569" s="22">
        <v>1</v>
      </c>
      <c r="H569" s="22">
        <v>1</v>
      </c>
      <c r="I569" s="22">
        <v>0.5</v>
      </c>
      <c r="J569" s="22">
        <v>0.5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0.5</v>
      </c>
      <c r="J570" s="22">
        <v>0.5</v>
      </c>
      <c r="K570" s="22">
        <v>1</v>
      </c>
      <c r="L570" s="22">
        <v>0</v>
      </c>
      <c r="M570" s="22">
        <v>1</v>
      </c>
      <c r="N570" s="22">
        <v>0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0.5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">
      <c r="A579" s="34"/>
      <c r="B579" s="27" t="s">
        <v>19</v>
      </c>
      <c r="C579" s="55">
        <v>1</v>
      </c>
      <c r="D579" s="55">
        <f>C579+1</f>
        <v>2</v>
      </c>
      <c r="E579" s="55">
        <f t="shared" ref="E579:Y579" si="72">D579+1</f>
        <v>3</v>
      </c>
      <c r="F579" s="55">
        <f t="shared" si="72"/>
        <v>4</v>
      </c>
      <c r="G579" s="55">
        <f t="shared" si="72"/>
        <v>5</v>
      </c>
      <c r="H579" s="55">
        <f t="shared" si="72"/>
        <v>6</v>
      </c>
      <c r="I579" s="55">
        <f t="shared" si="72"/>
        <v>7</v>
      </c>
      <c r="J579" s="55">
        <f t="shared" si="72"/>
        <v>8</v>
      </c>
      <c r="K579" s="55">
        <f t="shared" si="72"/>
        <v>9</v>
      </c>
      <c r="L579" s="55">
        <f t="shared" si="72"/>
        <v>10</v>
      </c>
      <c r="M579" s="55">
        <f t="shared" si="72"/>
        <v>11</v>
      </c>
      <c r="N579" s="55">
        <f t="shared" si="72"/>
        <v>12</v>
      </c>
      <c r="O579" s="55">
        <f t="shared" si="72"/>
        <v>13</v>
      </c>
      <c r="P579" s="55">
        <f t="shared" si="72"/>
        <v>14</v>
      </c>
      <c r="Q579" s="55">
        <f t="shared" si="72"/>
        <v>15</v>
      </c>
      <c r="R579" s="55">
        <f t="shared" si="72"/>
        <v>16</v>
      </c>
      <c r="S579" s="55">
        <f t="shared" si="72"/>
        <v>17</v>
      </c>
      <c r="T579" s="55">
        <f t="shared" si="72"/>
        <v>18</v>
      </c>
      <c r="U579" s="55">
        <f t="shared" si="72"/>
        <v>19</v>
      </c>
      <c r="V579" s="55">
        <f t="shared" si="72"/>
        <v>20</v>
      </c>
      <c r="W579" s="55">
        <f t="shared" si="72"/>
        <v>21</v>
      </c>
      <c r="X579" s="55">
        <f t="shared" si="72"/>
        <v>22</v>
      </c>
      <c r="Y579" s="55">
        <f t="shared" si="72"/>
        <v>23</v>
      </c>
      <c r="Z579" s="55">
        <f>Y579+1</f>
        <v>24</v>
      </c>
      <c r="AA579" s="28"/>
    </row>
    <row r="580" spans="1:27" x14ac:dyDescent="0.2">
      <c r="A580" s="34"/>
      <c r="B580" s="27">
        <v>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1</v>
      </c>
      <c r="T580" s="22">
        <v>1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8"/>
    </row>
    <row r="581" spans="1:27" x14ac:dyDescent="0.2">
      <c r="A581" s="34"/>
      <c r="B581" s="27">
        <f t="shared" ref="B581:B586" si="73">B580+1</f>
        <v>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1</v>
      </c>
      <c r="T581" s="22">
        <v>1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8"/>
    </row>
    <row r="582" spans="1:27" x14ac:dyDescent="0.2">
      <c r="A582" s="34"/>
      <c r="B582" s="27">
        <f t="shared" si="73"/>
        <v>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1</v>
      </c>
      <c r="T582" s="22">
        <v>1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ht="12.75" customHeight="1" x14ac:dyDescent="0.2">
      <c r="A583" s="34"/>
      <c r="B583" s="27">
        <f t="shared" si="73"/>
        <v>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1</v>
      </c>
      <c r="T583" s="22">
        <v>1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ht="12.75" customHeight="1" x14ac:dyDescent="0.2">
      <c r="A584" s="34"/>
      <c r="B584" s="27">
        <f t="shared" si="73"/>
        <v>5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1</v>
      </c>
      <c r="T584" s="22">
        <v>1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ht="13.35" customHeight="1" x14ac:dyDescent="0.2">
      <c r="A585" s="34"/>
      <c r="B585" s="27">
        <f t="shared" si="73"/>
        <v>6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1</v>
      </c>
      <c r="L585" s="22">
        <v>1</v>
      </c>
      <c r="M585" s="22">
        <v>1</v>
      </c>
      <c r="N585" s="22">
        <v>1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">
      <c r="A586" s="34"/>
      <c r="B586" s="27">
        <f t="shared" si="73"/>
        <v>7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ht="13.5" customHeight="1" x14ac:dyDescent="0.2">
      <c r="A588" s="34"/>
      <c r="C588" s="64" t="s">
        <v>57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ht="13.5" customHeight="1" x14ac:dyDescent="0.2">
      <c r="A589" s="34"/>
      <c r="B589" s="27" t="s">
        <v>21</v>
      </c>
      <c r="C589" s="55">
        <v>1</v>
      </c>
      <c r="D589" s="55">
        <f>C589+1</f>
        <v>2</v>
      </c>
      <c r="E589" s="55">
        <f t="shared" ref="E589:N589" si="74">D589+1</f>
        <v>3</v>
      </c>
      <c r="F589" s="55">
        <f t="shared" si="74"/>
        <v>4</v>
      </c>
      <c r="G589" s="55">
        <f t="shared" si="74"/>
        <v>5</v>
      </c>
      <c r="H589" s="55">
        <f t="shared" si="74"/>
        <v>6</v>
      </c>
      <c r="I589" s="55">
        <f t="shared" si="74"/>
        <v>7</v>
      </c>
      <c r="J589" s="55">
        <f t="shared" si="74"/>
        <v>8</v>
      </c>
      <c r="K589" s="55">
        <f t="shared" si="74"/>
        <v>9</v>
      </c>
      <c r="L589" s="55">
        <f t="shared" si="74"/>
        <v>10</v>
      </c>
      <c r="M589" s="55">
        <f t="shared" si="74"/>
        <v>11</v>
      </c>
      <c r="N589" s="55">
        <f t="shared" si="74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">
      <c r="A590" s="34"/>
      <c r="B590" s="27">
        <v>1</v>
      </c>
      <c r="C590" s="22">
        <v>0</v>
      </c>
      <c r="D590" s="22">
        <v>0</v>
      </c>
      <c r="E590" s="22">
        <v>1</v>
      </c>
      <c r="F590" s="22">
        <v>1</v>
      </c>
      <c r="G590" s="22">
        <v>1</v>
      </c>
      <c r="H590" s="22">
        <v>1</v>
      </c>
      <c r="I590" s="22">
        <v>0.5</v>
      </c>
      <c r="J590" s="22">
        <v>0.5</v>
      </c>
      <c r="K590" s="22">
        <v>1</v>
      </c>
      <c r="L590" s="22">
        <v>1</v>
      </c>
      <c r="M590" s="22">
        <v>0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">
      <c r="A591" s="34"/>
      <c r="B591" s="27">
        <v>2</v>
      </c>
      <c r="C591" s="22">
        <v>1</v>
      </c>
      <c r="D591" s="22">
        <v>0</v>
      </c>
      <c r="E591" s="22">
        <v>1</v>
      </c>
      <c r="F591" s="22">
        <v>0</v>
      </c>
      <c r="G591" s="22">
        <v>1</v>
      </c>
      <c r="H591" s="22">
        <v>1</v>
      </c>
      <c r="I591" s="22">
        <v>0.5</v>
      </c>
      <c r="J591" s="22">
        <v>0.5</v>
      </c>
      <c r="K591" s="22">
        <v>1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0</v>
      </c>
      <c r="G592" s="22">
        <v>1</v>
      </c>
      <c r="H592" s="22">
        <v>1</v>
      </c>
      <c r="I592" s="22">
        <v>0.5</v>
      </c>
      <c r="J592" s="22">
        <v>0.5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0.5</v>
      </c>
      <c r="J593" s="22">
        <v>0.5</v>
      </c>
      <c r="K593" s="22">
        <v>1</v>
      </c>
      <c r="L593" s="22">
        <v>0</v>
      </c>
      <c r="M593" s="22">
        <v>1</v>
      </c>
      <c r="N593" s="22">
        <v>0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0.5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  <row r="597" spans="1:27" x14ac:dyDescent="0.2">
      <c r="A597" s="12"/>
      <c r="B597" s="75" t="s">
        <v>83</v>
      </c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7"/>
      <c r="AA597" s="12"/>
    </row>
    <row r="598" spans="1:27" x14ac:dyDescent="0.2">
      <c r="A598" s="4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46"/>
    </row>
    <row r="599" spans="1:27" x14ac:dyDescent="0.2">
      <c r="A599" s="34"/>
      <c r="B599" s="47" t="s">
        <v>38</v>
      </c>
      <c r="C599" s="83" t="s">
        <v>84</v>
      </c>
      <c r="D599" s="83"/>
      <c r="E599" s="83"/>
      <c r="F599" s="8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28"/>
    </row>
    <row r="600" spans="1:27" ht="12.75" customHeight="1" x14ac:dyDescent="0.2">
      <c r="A600" s="34"/>
      <c r="B600" s="47" t="s">
        <v>70</v>
      </c>
      <c r="C600" s="49">
        <v>0.05</v>
      </c>
      <c r="D600" s="84" t="s">
        <v>40</v>
      </c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12"/>
      <c r="X600" s="12"/>
      <c r="Y600" s="12"/>
      <c r="Z600" s="12"/>
      <c r="AA600" s="28"/>
    </row>
    <row r="601" spans="1:27" ht="12.75" customHeight="1" x14ac:dyDescent="0.2">
      <c r="A601" s="34"/>
      <c r="B601" s="12"/>
      <c r="C601" s="41"/>
      <c r="D601" s="86" t="s">
        <v>41</v>
      </c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12"/>
      <c r="X601" s="12"/>
      <c r="Y601" s="12"/>
      <c r="Z601" s="12"/>
      <c r="AA601" s="28"/>
    </row>
    <row r="602" spans="1:27" x14ac:dyDescent="0.2">
      <c r="A602" s="34"/>
      <c r="B602" s="87" t="s">
        <v>42</v>
      </c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9"/>
      <c r="AA602" s="28"/>
    </row>
    <row r="603" spans="1:27" x14ac:dyDescent="0.2">
      <c r="A603" s="34"/>
      <c r="B603" s="12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12"/>
      <c r="X603" s="12"/>
      <c r="Y603" s="12"/>
      <c r="Z603" s="12"/>
      <c r="AA603" s="28"/>
    </row>
    <row r="604" spans="1:27" x14ac:dyDescent="0.2">
      <c r="A604" s="34"/>
      <c r="B604" s="12" t="s">
        <v>43</v>
      </c>
      <c r="C604" s="51">
        <v>0.33500000000000002</v>
      </c>
      <c r="D604" s="73" t="s">
        <v>71</v>
      </c>
      <c r="E604" s="79"/>
      <c r="F604" s="12"/>
      <c r="G604" s="79" t="s">
        <v>161</v>
      </c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12"/>
      <c r="S604" s="12"/>
      <c r="T604" s="12"/>
      <c r="U604" s="12"/>
      <c r="V604" s="12"/>
      <c r="W604" s="12"/>
      <c r="X604" s="12"/>
      <c r="Y604" s="12"/>
      <c r="Z604" s="12"/>
      <c r="AA604" s="28"/>
    </row>
    <row r="605" spans="1:27" x14ac:dyDescent="0.2">
      <c r="A605" s="34"/>
      <c r="B605" s="12"/>
      <c r="C605" s="51">
        <v>90</v>
      </c>
      <c r="D605" s="67" t="s">
        <v>78</v>
      </c>
      <c r="E605" s="68"/>
      <c r="F605" s="12"/>
      <c r="G605" s="79" t="s">
        <v>64</v>
      </c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12"/>
      <c r="S605" s="12"/>
      <c r="T605" s="12"/>
      <c r="U605" s="12"/>
      <c r="V605" s="12"/>
      <c r="W605" s="12"/>
      <c r="X605" s="12"/>
      <c r="Y605" s="12"/>
      <c r="Z605" s="12"/>
      <c r="AA605" s="28"/>
    </row>
    <row r="606" spans="1:27" x14ac:dyDescent="0.2">
      <c r="A606" s="34"/>
      <c r="B606" s="12"/>
      <c r="C606" s="51">
        <v>5.5E-2</v>
      </c>
      <c r="D606" s="67" t="s">
        <v>79</v>
      </c>
      <c r="E606" s="68"/>
      <c r="F606" s="12"/>
      <c r="G606" s="79" t="s">
        <v>65</v>
      </c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12"/>
      <c r="S606" s="12"/>
      <c r="T606" s="12"/>
      <c r="U606" s="12"/>
      <c r="V606" s="12"/>
      <c r="W606" s="12"/>
      <c r="X606" s="12"/>
      <c r="Y606" s="12"/>
      <c r="Z606" s="12"/>
      <c r="AA606" s="28"/>
    </row>
    <row r="607" spans="1:27" x14ac:dyDescent="0.2">
      <c r="A607" s="34"/>
      <c r="B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28"/>
    </row>
    <row r="608" spans="1:27" x14ac:dyDescent="0.2">
      <c r="A608" s="34"/>
      <c r="B608" s="12"/>
      <c r="C608" s="64" t="s">
        <v>157</v>
      </c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6"/>
      <c r="AA608" s="28"/>
    </row>
    <row r="609" spans="1:27" x14ac:dyDescent="0.2">
      <c r="A609" s="34"/>
      <c r="B609" s="26" t="s">
        <v>19</v>
      </c>
      <c r="C609" s="55">
        <v>1</v>
      </c>
      <c r="D609" s="55">
        <f>C609+1</f>
        <v>2</v>
      </c>
      <c r="E609" s="55">
        <f t="shared" ref="E609:Y609" si="75">D609+1</f>
        <v>3</v>
      </c>
      <c r="F609" s="55">
        <f t="shared" si="75"/>
        <v>4</v>
      </c>
      <c r="G609" s="55">
        <f t="shared" si="75"/>
        <v>5</v>
      </c>
      <c r="H609" s="55">
        <f t="shared" si="75"/>
        <v>6</v>
      </c>
      <c r="I609" s="55">
        <f t="shared" si="75"/>
        <v>7</v>
      </c>
      <c r="J609" s="55">
        <f t="shared" si="75"/>
        <v>8</v>
      </c>
      <c r="K609" s="55">
        <f t="shared" si="75"/>
        <v>9</v>
      </c>
      <c r="L609" s="55">
        <f t="shared" si="75"/>
        <v>10</v>
      </c>
      <c r="M609" s="55">
        <f t="shared" si="75"/>
        <v>11</v>
      </c>
      <c r="N609" s="55">
        <f t="shared" si="75"/>
        <v>12</v>
      </c>
      <c r="O609" s="55">
        <f t="shared" si="75"/>
        <v>13</v>
      </c>
      <c r="P609" s="55">
        <f t="shared" si="75"/>
        <v>14</v>
      </c>
      <c r="Q609" s="55">
        <f t="shared" si="75"/>
        <v>15</v>
      </c>
      <c r="R609" s="55">
        <f t="shared" si="75"/>
        <v>16</v>
      </c>
      <c r="S609" s="55">
        <f t="shared" si="75"/>
        <v>17</v>
      </c>
      <c r="T609" s="55">
        <f t="shared" si="75"/>
        <v>18</v>
      </c>
      <c r="U609" s="55">
        <f t="shared" si="75"/>
        <v>19</v>
      </c>
      <c r="V609" s="55">
        <f t="shared" si="75"/>
        <v>20</v>
      </c>
      <c r="W609" s="55">
        <f t="shared" si="75"/>
        <v>21</v>
      </c>
      <c r="X609" s="55">
        <f t="shared" si="75"/>
        <v>22</v>
      </c>
      <c r="Y609" s="55">
        <f t="shared" si="75"/>
        <v>23</v>
      </c>
      <c r="Z609" s="55">
        <f>Y609+1</f>
        <v>24</v>
      </c>
      <c r="AA609" s="28"/>
    </row>
    <row r="610" spans="1:27" x14ac:dyDescent="0.2">
      <c r="A610" s="34"/>
      <c r="B610" s="27">
        <v>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0.25</v>
      </c>
      <c r="L610" s="22">
        <v>0.5</v>
      </c>
      <c r="M610" s="22">
        <v>1</v>
      </c>
      <c r="N610" s="22">
        <v>1</v>
      </c>
      <c r="O610" s="22">
        <v>1</v>
      </c>
      <c r="P610" s="22">
        <v>1</v>
      </c>
      <c r="Q610" s="22">
        <v>1</v>
      </c>
      <c r="R610" s="22">
        <v>0.5</v>
      </c>
      <c r="S610" s="22">
        <v>0.5</v>
      </c>
      <c r="T610" s="22">
        <v>0.25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8"/>
    </row>
    <row r="611" spans="1:27" x14ac:dyDescent="0.2">
      <c r="A611" s="34"/>
      <c r="B611" s="27">
        <f t="shared" ref="B611:B616" si="76">B610+1</f>
        <v>2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0.25</v>
      </c>
      <c r="L611" s="22">
        <v>0.5</v>
      </c>
      <c r="M611" s="22">
        <v>1</v>
      </c>
      <c r="N611" s="22">
        <v>1</v>
      </c>
      <c r="O611" s="22">
        <v>1</v>
      </c>
      <c r="P611" s="22">
        <v>1</v>
      </c>
      <c r="Q611" s="22">
        <v>1</v>
      </c>
      <c r="R611" s="22">
        <v>0.5</v>
      </c>
      <c r="S611" s="22">
        <v>0.5</v>
      </c>
      <c r="T611" s="22">
        <v>0.25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8"/>
    </row>
    <row r="612" spans="1:27" x14ac:dyDescent="0.2">
      <c r="A612" s="34"/>
      <c r="B612" s="27">
        <f t="shared" si="76"/>
        <v>3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0.25</v>
      </c>
      <c r="L612" s="22">
        <v>0.5</v>
      </c>
      <c r="M612" s="22">
        <v>1</v>
      </c>
      <c r="N612" s="22">
        <v>1</v>
      </c>
      <c r="O612" s="22">
        <v>1</v>
      </c>
      <c r="P612" s="22">
        <v>1</v>
      </c>
      <c r="Q612" s="22">
        <v>1</v>
      </c>
      <c r="R612" s="22">
        <v>0.5</v>
      </c>
      <c r="S612" s="22">
        <v>0.5</v>
      </c>
      <c r="T612" s="22">
        <v>0.25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8"/>
    </row>
    <row r="613" spans="1:27" x14ac:dyDescent="0.2">
      <c r="A613" s="34"/>
      <c r="B613" s="27">
        <f t="shared" si="76"/>
        <v>4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0.25</v>
      </c>
      <c r="L613" s="22">
        <v>0.5</v>
      </c>
      <c r="M613" s="22">
        <v>1</v>
      </c>
      <c r="N613" s="22">
        <v>1</v>
      </c>
      <c r="O613" s="22">
        <v>1</v>
      </c>
      <c r="P613" s="22">
        <v>1</v>
      </c>
      <c r="Q613" s="22">
        <v>1</v>
      </c>
      <c r="R613" s="22">
        <v>0.5</v>
      </c>
      <c r="S613" s="22">
        <v>0.5</v>
      </c>
      <c r="T613" s="22">
        <v>0.25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8"/>
    </row>
    <row r="614" spans="1:27" x14ac:dyDescent="0.2">
      <c r="A614" s="34"/>
      <c r="B614" s="27">
        <f t="shared" si="76"/>
        <v>5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0.25</v>
      </c>
      <c r="L614" s="22">
        <v>0.5</v>
      </c>
      <c r="M614" s="22">
        <v>1</v>
      </c>
      <c r="N614" s="22">
        <v>1</v>
      </c>
      <c r="O614" s="22">
        <v>1</v>
      </c>
      <c r="P614" s="22">
        <v>1</v>
      </c>
      <c r="Q614" s="22">
        <v>1</v>
      </c>
      <c r="R614" s="22">
        <v>0.5</v>
      </c>
      <c r="S614" s="22">
        <v>0.5</v>
      </c>
      <c r="T614" s="22">
        <v>0.25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8"/>
    </row>
    <row r="615" spans="1:27" x14ac:dyDescent="0.2">
      <c r="A615" s="34"/>
      <c r="B615" s="27">
        <f t="shared" si="76"/>
        <v>6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0.25</v>
      </c>
      <c r="L615" s="22">
        <v>0.5</v>
      </c>
      <c r="M615" s="22">
        <v>0.5</v>
      </c>
      <c r="N615" s="22">
        <v>0.25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8"/>
    </row>
    <row r="616" spans="1:27" x14ac:dyDescent="0.2">
      <c r="A616" s="34"/>
      <c r="B616" s="27">
        <f t="shared" si="76"/>
        <v>7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8"/>
    </row>
    <row r="617" spans="1:27" x14ac:dyDescent="0.2">
      <c r="A617" s="34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28"/>
    </row>
    <row r="618" spans="1:27" x14ac:dyDescent="0.2">
      <c r="A618" s="34"/>
      <c r="C618" s="64" t="s">
        <v>49</v>
      </c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6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8"/>
    </row>
    <row r="619" spans="1:27" x14ac:dyDescent="0.2">
      <c r="A619" s="34"/>
      <c r="B619" s="26" t="s">
        <v>21</v>
      </c>
      <c r="C619" s="29">
        <v>1</v>
      </c>
      <c r="D619" s="55">
        <f>C619+1</f>
        <v>2</v>
      </c>
      <c r="E619" s="55">
        <f t="shared" ref="E619:N619" si="77">D619+1</f>
        <v>3</v>
      </c>
      <c r="F619" s="55">
        <f t="shared" si="77"/>
        <v>4</v>
      </c>
      <c r="G619" s="55">
        <f t="shared" si="77"/>
        <v>5</v>
      </c>
      <c r="H619" s="55">
        <f t="shared" si="77"/>
        <v>6</v>
      </c>
      <c r="I619" s="55">
        <f t="shared" si="77"/>
        <v>7</v>
      </c>
      <c r="J619" s="55">
        <f t="shared" si="77"/>
        <v>8</v>
      </c>
      <c r="K619" s="55">
        <f t="shared" si="77"/>
        <v>9</v>
      </c>
      <c r="L619" s="55">
        <f t="shared" si="77"/>
        <v>10</v>
      </c>
      <c r="M619" s="55">
        <f t="shared" si="77"/>
        <v>11</v>
      </c>
      <c r="N619" s="55">
        <f t="shared" si="77"/>
        <v>12</v>
      </c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8"/>
    </row>
    <row r="620" spans="1:27" x14ac:dyDescent="0.2">
      <c r="A620" s="34"/>
      <c r="B620" s="27">
        <v>1</v>
      </c>
      <c r="C620" s="52">
        <v>0</v>
      </c>
      <c r="D620" s="22">
        <v>0</v>
      </c>
      <c r="E620" s="22">
        <v>1</v>
      </c>
      <c r="F620" s="22">
        <v>1</v>
      </c>
      <c r="G620" s="22">
        <v>1</v>
      </c>
      <c r="H620" s="22">
        <v>1</v>
      </c>
      <c r="I620" s="22">
        <v>0.5</v>
      </c>
      <c r="J620" s="22">
        <v>0.5</v>
      </c>
      <c r="K620" s="22">
        <v>1</v>
      </c>
      <c r="L620" s="22">
        <v>1</v>
      </c>
      <c r="M620" s="22">
        <v>0</v>
      </c>
      <c r="N620" s="22">
        <v>1</v>
      </c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8"/>
    </row>
    <row r="621" spans="1:27" x14ac:dyDescent="0.2">
      <c r="A621" s="34"/>
      <c r="B621" s="27">
        <v>2</v>
      </c>
      <c r="C621" s="52">
        <v>1</v>
      </c>
      <c r="D621" s="22">
        <v>0</v>
      </c>
      <c r="E621" s="22">
        <v>1</v>
      </c>
      <c r="F621" s="22">
        <v>0</v>
      </c>
      <c r="G621" s="22">
        <v>1</v>
      </c>
      <c r="H621" s="22">
        <v>1</v>
      </c>
      <c r="I621" s="22">
        <v>0.5</v>
      </c>
      <c r="J621" s="22">
        <v>0.5</v>
      </c>
      <c r="K621" s="22">
        <v>1</v>
      </c>
      <c r="L621" s="22">
        <v>1</v>
      </c>
      <c r="M621" s="22">
        <v>1</v>
      </c>
      <c r="N621" s="22">
        <v>1</v>
      </c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8"/>
    </row>
    <row r="622" spans="1:27" x14ac:dyDescent="0.2">
      <c r="A622" s="34"/>
      <c r="B622" s="27">
        <v>3</v>
      </c>
      <c r="C622" s="52">
        <v>1</v>
      </c>
      <c r="D622" s="22">
        <v>1</v>
      </c>
      <c r="E622" s="22">
        <v>1</v>
      </c>
      <c r="F622" s="22">
        <v>0</v>
      </c>
      <c r="G622" s="22">
        <v>1</v>
      </c>
      <c r="H622" s="22">
        <v>1</v>
      </c>
      <c r="I622" s="22">
        <v>0.5</v>
      </c>
      <c r="J622" s="22">
        <v>0.5</v>
      </c>
      <c r="K622" s="22">
        <v>1</v>
      </c>
      <c r="L622" s="22">
        <v>1</v>
      </c>
      <c r="M622" s="22">
        <v>1</v>
      </c>
      <c r="N622" s="22">
        <v>1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8"/>
    </row>
    <row r="623" spans="1:27" x14ac:dyDescent="0.2">
      <c r="A623" s="34"/>
      <c r="B623" s="27">
        <v>4</v>
      </c>
      <c r="C623" s="52">
        <v>1</v>
      </c>
      <c r="D623" s="22">
        <v>1</v>
      </c>
      <c r="E623" s="22">
        <v>1</v>
      </c>
      <c r="F623" s="22">
        <v>1</v>
      </c>
      <c r="G623" s="22">
        <v>1</v>
      </c>
      <c r="H623" s="22">
        <v>1</v>
      </c>
      <c r="I623" s="22">
        <v>0.5</v>
      </c>
      <c r="J623" s="22">
        <v>0.5</v>
      </c>
      <c r="K623" s="22">
        <v>1</v>
      </c>
      <c r="L623" s="22">
        <v>0</v>
      </c>
      <c r="M623" s="22">
        <v>1</v>
      </c>
      <c r="N623" s="22">
        <v>0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8"/>
    </row>
    <row r="624" spans="1:27" x14ac:dyDescent="0.2">
      <c r="A624" s="34"/>
      <c r="B624" s="27">
        <v>5</v>
      </c>
      <c r="D624" s="12"/>
      <c r="E624" s="22">
        <v>1</v>
      </c>
      <c r="F624" s="12"/>
      <c r="G624" s="22">
        <v>1</v>
      </c>
      <c r="H624" s="12"/>
      <c r="I624" s="12"/>
      <c r="J624" s="22">
        <v>0.5</v>
      </c>
      <c r="K624" s="12"/>
      <c r="L624" s="12"/>
      <c r="M624" s="2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8"/>
    </row>
    <row r="625" spans="1:29" x14ac:dyDescent="0.2">
      <c r="A625" s="34"/>
      <c r="B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53"/>
      <c r="AA625" s="28"/>
    </row>
    <row r="626" spans="1:29" x14ac:dyDescent="0.2">
      <c r="A626" s="34"/>
      <c r="B626" s="70" t="s">
        <v>50</v>
      </c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2"/>
      <c r="Z626" s="12"/>
      <c r="AA626" s="28"/>
    </row>
    <row r="627" spans="1:29" x14ac:dyDescent="0.2">
      <c r="A627" s="3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12"/>
      <c r="AA627" s="28"/>
    </row>
    <row r="628" spans="1:29" x14ac:dyDescent="0.2">
      <c r="A628" s="34"/>
      <c r="B628" s="12"/>
      <c r="C628" s="22" t="s">
        <v>51</v>
      </c>
      <c r="D628" s="73" t="s">
        <v>52</v>
      </c>
      <c r="E628" s="74"/>
      <c r="F628" s="12"/>
      <c r="G628" s="68" t="s">
        <v>53</v>
      </c>
      <c r="H628" s="68"/>
      <c r="I628" s="68"/>
      <c r="J628" s="68"/>
      <c r="K628" s="68"/>
      <c r="L628" s="68"/>
      <c r="M628" s="68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28"/>
    </row>
    <row r="629" spans="1:29" x14ac:dyDescent="0.2">
      <c r="A629" s="34"/>
      <c r="B629" s="12"/>
      <c r="C629" s="22">
        <v>25.795000000000002</v>
      </c>
      <c r="D629" s="67" t="s">
        <v>54</v>
      </c>
      <c r="E629" s="68"/>
      <c r="F629" s="12"/>
      <c r="G629" s="68" t="str">
        <f>G604</f>
        <v>Valeur pour l'heure maximale de l'année</v>
      </c>
      <c r="H629" s="68"/>
      <c r="I629" s="68"/>
      <c r="J629" s="68"/>
      <c r="K629" s="68"/>
      <c r="L629" s="68"/>
      <c r="M629" s="68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28"/>
      <c r="AC629" s="9">
        <f>C629*C633</f>
        <v>2.8658245000000004</v>
      </c>
    </row>
    <row r="630" spans="1:29" x14ac:dyDescent="0.2">
      <c r="A630" s="34"/>
      <c r="B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8"/>
    </row>
    <row r="631" spans="1:29" x14ac:dyDescent="0.2">
      <c r="A631" s="34"/>
      <c r="B631" s="12"/>
      <c r="C631" s="64" t="s">
        <v>56</v>
      </c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6"/>
      <c r="AA631" s="28"/>
    </row>
    <row r="632" spans="1:29" x14ac:dyDescent="0.2">
      <c r="A632" s="34"/>
      <c r="B632" s="26" t="s">
        <v>19</v>
      </c>
      <c r="C632" s="55">
        <v>1</v>
      </c>
      <c r="D632" s="55">
        <f>C632+1</f>
        <v>2</v>
      </c>
      <c r="E632" s="55">
        <f t="shared" ref="E632:Y632" si="78">D632+1</f>
        <v>3</v>
      </c>
      <c r="F632" s="55">
        <f t="shared" si="78"/>
        <v>4</v>
      </c>
      <c r="G632" s="55">
        <f t="shared" si="78"/>
        <v>5</v>
      </c>
      <c r="H632" s="55">
        <f t="shared" si="78"/>
        <v>6</v>
      </c>
      <c r="I632" s="55">
        <f t="shared" si="78"/>
        <v>7</v>
      </c>
      <c r="J632" s="55">
        <f t="shared" si="78"/>
        <v>8</v>
      </c>
      <c r="K632" s="55">
        <f t="shared" si="78"/>
        <v>9</v>
      </c>
      <c r="L632" s="55">
        <f t="shared" si="78"/>
        <v>10</v>
      </c>
      <c r="M632" s="55">
        <f t="shared" si="78"/>
        <v>11</v>
      </c>
      <c r="N632" s="55">
        <f t="shared" si="78"/>
        <v>12</v>
      </c>
      <c r="O632" s="55">
        <f t="shared" si="78"/>
        <v>13</v>
      </c>
      <c r="P632" s="55">
        <f t="shared" si="78"/>
        <v>14</v>
      </c>
      <c r="Q632" s="55">
        <f t="shared" si="78"/>
        <v>15</v>
      </c>
      <c r="R632" s="55">
        <f t="shared" si="78"/>
        <v>16</v>
      </c>
      <c r="S632" s="55">
        <f t="shared" si="78"/>
        <v>17</v>
      </c>
      <c r="T632" s="55">
        <f t="shared" si="78"/>
        <v>18</v>
      </c>
      <c r="U632" s="55">
        <f t="shared" si="78"/>
        <v>19</v>
      </c>
      <c r="V632" s="55">
        <f t="shared" si="78"/>
        <v>20</v>
      </c>
      <c r="W632" s="55">
        <f t="shared" si="78"/>
        <v>21</v>
      </c>
      <c r="X632" s="55">
        <f t="shared" si="78"/>
        <v>22</v>
      </c>
      <c r="Y632" s="55">
        <f t="shared" si="78"/>
        <v>23</v>
      </c>
      <c r="Z632" s="55">
        <f>Y632+1</f>
        <v>24</v>
      </c>
      <c r="AA632" s="28"/>
    </row>
    <row r="633" spans="1:29" x14ac:dyDescent="0.2">
      <c r="A633" s="34"/>
      <c r="B633" s="27">
        <v>1</v>
      </c>
      <c r="C633" s="22">
        <v>0.1111</v>
      </c>
      <c r="D633" s="22">
        <v>0.1111</v>
      </c>
      <c r="E633" s="22">
        <v>0.1111</v>
      </c>
      <c r="F633" s="22">
        <v>0.1111</v>
      </c>
      <c r="G633" s="22">
        <v>0.1111</v>
      </c>
      <c r="H633" s="22">
        <v>0.1111</v>
      </c>
      <c r="I633" s="22">
        <v>0.1111</v>
      </c>
      <c r="J633" s="22">
        <v>0.1111</v>
      </c>
      <c r="K633" s="22">
        <v>0.25</v>
      </c>
      <c r="L633" s="22">
        <v>0.5</v>
      </c>
      <c r="M633" s="22">
        <v>1</v>
      </c>
      <c r="N633" s="22">
        <v>1</v>
      </c>
      <c r="O633" s="22">
        <v>1</v>
      </c>
      <c r="P633" s="22">
        <v>1</v>
      </c>
      <c r="Q633" s="22">
        <v>1</v>
      </c>
      <c r="R633" s="22">
        <v>0.5</v>
      </c>
      <c r="S633" s="22">
        <v>0.5</v>
      </c>
      <c r="T633" s="22">
        <v>0.25</v>
      </c>
      <c r="U633" s="22">
        <v>0.1111</v>
      </c>
      <c r="V633" s="22">
        <v>0.1111</v>
      </c>
      <c r="W633" s="22">
        <v>0.1111</v>
      </c>
      <c r="X633" s="22">
        <v>0.1111</v>
      </c>
      <c r="Y633" s="22">
        <v>0.1111</v>
      </c>
      <c r="Z633" s="22">
        <v>0.1111</v>
      </c>
      <c r="AA633" s="28"/>
    </row>
    <row r="634" spans="1:29" x14ac:dyDescent="0.2">
      <c r="A634" s="34"/>
      <c r="B634" s="27">
        <f t="shared" ref="B634:B639" si="79">B633+1</f>
        <v>2</v>
      </c>
      <c r="C634" s="22">
        <v>0.1111</v>
      </c>
      <c r="D634" s="22">
        <v>0.1111</v>
      </c>
      <c r="E634" s="22">
        <v>0.1111</v>
      </c>
      <c r="F634" s="22">
        <v>0.1111</v>
      </c>
      <c r="G634" s="22">
        <v>0.1111</v>
      </c>
      <c r="H634" s="22">
        <v>0.1111</v>
      </c>
      <c r="I634" s="22">
        <v>0.1111</v>
      </c>
      <c r="J634" s="22">
        <v>0.1111</v>
      </c>
      <c r="K634" s="22">
        <v>0.25</v>
      </c>
      <c r="L634" s="22">
        <v>0.5</v>
      </c>
      <c r="M634" s="22">
        <v>1</v>
      </c>
      <c r="N634" s="22">
        <v>1</v>
      </c>
      <c r="O634" s="22">
        <v>1</v>
      </c>
      <c r="P634" s="22">
        <v>1</v>
      </c>
      <c r="Q634" s="22">
        <v>1</v>
      </c>
      <c r="R634" s="22">
        <v>0.5</v>
      </c>
      <c r="S634" s="22">
        <v>0.5</v>
      </c>
      <c r="T634" s="22">
        <v>0.25</v>
      </c>
      <c r="U634" s="22">
        <v>0.1111</v>
      </c>
      <c r="V634" s="22">
        <v>0.1111</v>
      </c>
      <c r="W634" s="22">
        <v>0.1111</v>
      </c>
      <c r="X634" s="22">
        <v>0.1111</v>
      </c>
      <c r="Y634" s="22">
        <v>0.1111</v>
      </c>
      <c r="Z634" s="22">
        <v>0.1111</v>
      </c>
      <c r="AA634" s="28"/>
    </row>
    <row r="635" spans="1:29" x14ac:dyDescent="0.2">
      <c r="A635" s="34"/>
      <c r="B635" s="27">
        <f t="shared" si="79"/>
        <v>3</v>
      </c>
      <c r="C635" s="22">
        <v>0.1111</v>
      </c>
      <c r="D635" s="22">
        <v>0.1111</v>
      </c>
      <c r="E635" s="22">
        <v>0.1111</v>
      </c>
      <c r="F635" s="22">
        <v>0.1111</v>
      </c>
      <c r="G635" s="22">
        <v>0.1111</v>
      </c>
      <c r="H635" s="22">
        <v>0.1111</v>
      </c>
      <c r="I635" s="22">
        <v>0.1111</v>
      </c>
      <c r="J635" s="22">
        <v>0.1111</v>
      </c>
      <c r="K635" s="22">
        <v>0.25</v>
      </c>
      <c r="L635" s="22">
        <v>0.5</v>
      </c>
      <c r="M635" s="22">
        <v>1</v>
      </c>
      <c r="N635" s="22">
        <v>1</v>
      </c>
      <c r="O635" s="22">
        <v>1</v>
      </c>
      <c r="P635" s="22">
        <v>1</v>
      </c>
      <c r="Q635" s="22">
        <v>1</v>
      </c>
      <c r="R635" s="22">
        <v>0.5</v>
      </c>
      <c r="S635" s="22">
        <v>0.5</v>
      </c>
      <c r="T635" s="22">
        <v>0.25</v>
      </c>
      <c r="U635" s="22">
        <v>0.1111</v>
      </c>
      <c r="V635" s="22">
        <v>0.1111</v>
      </c>
      <c r="W635" s="22">
        <v>0.1111</v>
      </c>
      <c r="X635" s="22">
        <v>0.1111</v>
      </c>
      <c r="Y635" s="22">
        <v>0.1111</v>
      </c>
      <c r="Z635" s="22">
        <v>0.1111</v>
      </c>
      <c r="AA635" s="28"/>
    </row>
    <row r="636" spans="1:29" x14ac:dyDescent="0.2">
      <c r="A636" s="34"/>
      <c r="B636" s="27">
        <f t="shared" si="79"/>
        <v>4</v>
      </c>
      <c r="C636" s="22">
        <v>0.1111</v>
      </c>
      <c r="D636" s="22">
        <v>0.1111</v>
      </c>
      <c r="E636" s="22">
        <v>0.1111</v>
      </c>
      <c r="F636" s="22">
        <v>0.1111</v>
      </c>
      <c r="G636" s="22">
        <v>0.1111</v>
      </c>
      <c r="H636" s="22">
        <v>0.1111</v>
      </c>
      <c r="I636" s="22">
        <v>0.1111</v>
      </c>
      <c r="J636" s="22">
        <v>0.1111</v>
      </c>
      <c r="K636" s="22">
        <v>0.25</v>
      </c>
      <c r="L636" s="22">
        <v>0.5</v>
      </c>
      <c r="M636" s="22">
        <v>1</v>
      </c>
      <c r="N636" s="22">
        <v>1</v>
      </c>
      <c r="O636" s="22">
        <v>1</v>
      </c>
      <c r="P636" s="22">
        <v>1</v>
      </c>
      <c r="Q636" s="22">
        <v>1</v>
      </c>
      <c r="R636" s="22">
        <v>0.5</v>
      </c>
      <c r="S636" s="22">
        <v>0.5</v>
      </c>
      <c r="T636" s="22">
        <v>0.25</v>
      </c>
      <c r="U636" s="22">
        <v>0.1111</v>
      </c>
      <c r="V636" s="22">
        <v>0.1111</v>
      </c>
      <c r="W636" s="22">
        <v>0.1111</v>
      </c>
      <c r="X636" s="22">
        <v>0.1111</v>
      </c>
      <c r="Y636" s="22">
        <v>0.1111</v>
      </c>
      <c r="Z636" s="22">
        <v>0.1111</v>
      </c>
      <c r="AA636" s="28"/>
    </row>
    <row r="637" spans="1:29" x14ac:dyDescent="0.2">
      <c r="A637" s="34"/>
      <c r="B637" s="27">
        <f t="shared" si="79"/>
        <v>5</v>
      </c>
      <c r="C637" s="22">
        <v>0.1111</v>
      </c>
      <c r="D637" s="22">
        <v>0.1111</v>
      </c>
      <c r="E637" s="22">
        <v>0.1111</v>
      </c>
      <c r="F637" s="22">
        <v>0.1111</v>
      </c>
      <c r="G637" s="22">
        <v>0.1111</v>
      </c>
      <c r="H637" s="22">
        <v>0.1111</v>
      </c>
      <c r="I637" s="22">
        <v>0.1111</v>
      </c>
      <c r="J637" s="22">
        <v>0.1111</v>
      </c>
      <c r="K637" s="22">
        <v>0.25</v>
      </c>
      <c r="L637" s="22">
        <v>0.5</v>
      </c>
      <c r="M637" s="22">
        <v>1</v>
      </c>
      <c r="N637" s="22">
        <v>1</v>
      </c>
      <c r="O637" s="22">
        <v>1</v>
      </c>
      <c r="P637" s="22">
        <v>1</v>
      </c>
      <c r="Q637" s="22">
        <v>1</v>
      </c>
      <c r="R637" s="22">
        <v>0.5</v>
      </c>
      <c r="S637" s="22">
        <v>0.5</v>
      </c>
      <c r="T637" s="22">
        <v>0.25</v>
      </c>
      <c r="U637" s="22">
        <v>0.1111</v>
      </c>
      <c r="V637" s="22">
        <v>0.1111</v>
      </c>
      <c r="W637" s="22">
        <v>0.1111</v>
      </c>
      <c r="X637" s="22">
        <v>0.1111</v>
      </c>
      <c r="Y637" s="22">
        <v>0.1111</v>
      </c>
      <c r="Z637" s="22">
        <v>0.1111</v>
      </c>
      <c r="AA637" s="28"/>
    </row>
    <row r="638" spans="1:29" x14ac:dyDescent="0.2">
      <c r="A638" s="34"/>
      <c r="B638" s="27">
        <f t="shared" si="79"/>
        <v>6</v>
      </c>
      <c r="C638" s="22">
        <v>0.1111</v>
      </c>
      <c r="D638" s="22">
        <v>0.1111</v>
      </c>
      <c r="E638" s="22">
        <v>0.1111</v>
      </c>
      <c r="F638" s="22">
        <v>0.1111</v>
      </c>
      <c r="G638" s="22">
        <v>0.1111</v>
      </c>
      <c r="H638" s="22">
        <v>0.1111</v>
      </c>
      <c r="I638" s="22">
        <v>0.1111</v>
      </c>
      <c r="J638" s="22">
        <v>0.1111</v>
      </c>
      <c r="K638" s="22">
        <v>0.25</v>
      </c>
      <c r="L638" s="22">
        <v>0.5</v>
      </c>
      <c r="M638" s="22">
        <v>0.5</v>
      </c>
      <c r="N638" s="22">
        <v>0.25</v>
      </c>
      <c r="O638" s="22">
        <v>0.1111</v>
      </c>
      <c r="P638" s="22">
        <v>0.1111</v>
      </c>
      <c r="Q638" s="22">
        <v>0.1111</v>
      </c>
      <c r="R638" s="22">
        <v>0.1111</v>
      </c>
      <c r="S638" s="22">
        <v>0.1111</v>
      </c>
      <c r="T638" s="22">
        <v>0.1111</v>
      </c>
      <c r="U638" s="22">
        <v>0.1111</v>
      </c>
      <c r="V638" s="22">
        <v>0.1111</v>
      </c>
      <c r="W638" s="22">
        <v>0.1111</v>
      </c>
      <c r="X638" s="22">
        <v>0.1111</v>
      </c>
      <c r="Y638" s="22">
        <v>0.1111</v>
      </c>
      <c r="Z638" s="22">
        <v>0.1111</v>
      </c>
      <c r="AA638" s="28"/>
    </row>
    <row r="639" spans="1:29" x14ac:dyDescent="0.2">
      <c r="A639" s="34"/>
      <c r="B639" s="27">
        <f t="shared" si="79"/>
        <v>7</v>
      </c>
      <c r="C639" s="22">
        <v>0.1111</v>
      </c>
      <c r="D639" s="22">
        <v>0.1111</v>
      </c>
      <c r="E639" s="22">
        <v>0.1111</v>
      </c>
      <c r="F639" s="22">
        <v>0.1111</v>
      </c>
      <c r="G639" s="22">
        <v>0.1111</v>
      </c>
      <c r="H639" s="22">
        <v>0.1111</v>
      </c>
      <c r="I639" s="22">
        <v>0.1111</v>
      </c>
      <c r="J639" s="22">
        <v>0.1111</v>
      </c>
      <c r="K639" s="22">
        <v>0.1111</v>
      </c>
      <c r="L639" s="22">
        <v>0.1111</v>
      </c>
      <c r="M639" s="22">
        <v>0.1111</v>
      </c>
      <c r="N639" s="22">
        <v>0.1111</v>
      </c>
      <c r="O639" s="22">
        <v>0.1111</v>
      </c>
      <c r="P639" s="22">
        <v>0.1111</v>
      </c>
      <c r="Q639" s="22">
        <v>0.1111</v>
      </c>
      <c r="R639" s="22">
        <v>0.1111</v>
      </c>
      <c r="S639" s="22">
        <v>0.1111</v>
      </c>
      <c r="T639" s="22">
        <v>0.1111</v>
      </c>
      <c r="U639" s="22">
        <v>0.1111</v>
      </c>
      <c r="V639" s="22">
        <v>0.1111</v>
      </c>
      <c r="W639" s="22">
        <v>0.1111</v>
      </c>
      <c r="X639" s="22">
        <v>0.1111</v>
      </c>
      <c r="Y639" s="22">
        <v>0.1111</v>
      </c>
      <c r="Z639" s="22">
        <v>0.1111</v>
      </c>
      <c r="AA639" s="28"/>
    </row>
    <row r="640" spans="1:29" x14ac:dyDescent="0.2">
      <c r="A640" s="34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28"/>
    </row>
    <row r="641" spans="1:27" x14ac:dyDescent="0.2">
      <c r="A641" s="34"/>
      <c r="C641" s="69" t="s">
        <v>57</v>
      </c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28"/>
    </row>
    <row r="642" spans="1:27" x14ac:dyDescent="0.2">
      <c r="A642" s="34"/>
      <c r="B642" s="26" t="s">
        <v>21</v>
      </c>
      <c r="C642" s="29">
        <v>1</v>
      </c>
      <c r="D642" s="55">
        <f>C642+1</f>
        <v>2</v>
      </c>
      <c r="E642" s="55">
        <f t="shared" ref="E642:N642" si="80">D642+1</f>
        <v>3</v>
      </c>
      <c r="F642" s="55">
        <f t="shared" si="80"/>
        <v>4</v>
      </c>
      <c r="G642" s="55">
        <f t="shared" si="80"/>
        <v>5</v>
      </c>
      <c r="H642" s="55">
        <f t="shared" si="80"/>
        <v>6</v>
      </c>
      <c r="I642" s="55">
        <f t="shared" si="80"/>
        <v>7</v>
      </c>
      <c r="J642" s="55">
        <f t="shared" si="80"/>
        <v>8</v>
      </c>
      <c r="K642" s="55">
        <f t="shared" si="80"/>
        <v>9</v>
      </c>
      <c r="L642" s="55">
        <f t="shared" si="80"/>
        <v>10</v>
      </c>
      <c r="M642" s="55">
        <f t="shared" si="80"/>
        <v>11</v>
      </c>
      <c r="N642" s="55">
        <f t="shared" si="80"/>
        <v>12</v>
      </c>
      <c r="O642" s="12"/>
      <c r="P642" s="12"/>
      <c r="Q642" s="35"/>
      <c r="R642" s="12"/>
      <c r="S642" s="12"/>
      <c r="T642" s="12"/>
      <c r="U642" s="12"/>
      <c r="V642" s="12"/>
      <c r="W642" s="12"/>
      <c r="X642" s="12"/>
      <c r="Y642" s="12"/>
      <c r="Z642" s="12"/>
      <c r="AA642" s="28"/>
    </row>
    <row r="643" spans="1:27" x14ac:dyDescent="0.2">
      <c r="A643" s="34"/>
      <c r="B643" s="27">
        <v>1</v>
      </c>
      <c r="C643" s="52">
        <v>0</v>
      </c>
      <c r="D643" s="22">
        <v>0</v>
      </c>
      <c r="E643" s="22">
        <v>1</v>
      </c>
      <c r="F643" s="22">
        <v>1</v>
      </c>
      <c r="G643" s="22">
        <v>1</v>
      </c>
      <c r="H643" s="22">
        <v>1</v>
      </c>
      <c r="I643" s="22">
        <v>0.5</v>
      </c>
      <c r="J643" s="22">
        <v>0.5</v>
      </c>
      <c r="K643" s="22">
        <v>1</v>
      </c>
      <c r="L643" s="22">
        <v>1</v>
      </c>
      <c r="M643" s="22">
        <v>0</v>
      </c>
      <c r="N643" s="22">
        <v>1</v>
      </c>
      <c r="O643" s="12"/>
      <c r="P643" s="12"/>
      <c r="Q643" s="35"/>
      <c r="R643" s="12"/>
      <c r="S643" s="12"/>
      <c r="T643" s="12"/>
      <c r="U643" s="12"/>
      <c r="V643" s="12"/>
      <c r="W643" s="12"/>
      <c r="X643" s="12"/>
      <c r="Y643" s="12"/>
      <c r="Z643" s="12"/>
      <c r="AA643" s="28"/>
    </row>
    <row r="644" spans="1:27" x14ac:dyDescent="0.2">
      <c r="A644" s="34"/>
      <c r="B644" s="27">
        <v>2</v>
      </c>
      <c r="C644" s="52">
        <v>1</v>
      </c>
      <c r="D644" s="22">
        <v>0</v>
      </c>
      <c r="E644" s="22">
        <v>1</v>
      </c>
      <c r="F644" s="22">
        <v>0</v>
      </c>
      <c r="G644" s="22">
        <v>1</v>
      </c>
      <c r="H644" s="22">
        <v>1</v>
      </c>
      <c r="I644" s="22">
        <v>0.5</v>
      </c>
      <c r="J644" s="22">
        <v>0.5</v>
      </c>
      <c r="K644" s="22">
        <v>1</v>
      </c>
      <c r="L644" s="22">
        <v>1</v>
      </c>
      <c r="M644" s="22">
        <v>1</v>
      </c>
      <c r="N644" s="22">
        <v>1</v>
      </c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28"/>
    </row>
    <row r="645" spans="1:27" x14ac:dyDescent="0.2">
      <c r="A645" s="34"/>
      <c r="B645" s="27">
        <v>3</v>
      </c>
      <c r="C645" s="52">
        <v>1</v>
      </c>
      <c r="D645" s="22">
        <v>1</v>
      </c>
      <c r="E645" s="22">
        <v>1</v>
      </c>
      <c r="F645" s="22">
        <v>0</v>
      </c>
      <c r="G645" s="22">
        <v>1</v>
      </c>
      <c r="H645" s="22">
        <v>1</v>
      </c>
      <c r="I645" s="22">
        <v>0.5</v>
      </c>
      <c r="J645" s="22">
        <v>0.5</v>
      </c>
      <c r="K645" s="22">
        <v>1</v>
      </c>
      <c r="L645" s="22">
        <v>1</v>
      </c>
      <c r="M645" s="22">
        <v>1</v>
      </c>
      <c r="N645" s="22">
        <v>1</v>
      </c>
      <c r="O645" s="12"/>
      <c r="P645" s="12"/>
      <c r="Q645" s="35"/>
      <c r="R645" s="12"/>
      <c r="S645" s="12"/>
      <c r="T645" s="12"/>
      <c r="U645" s="12"/>
      <c r="V645" s="12"/>
      <c r="W645" s="12"/>
      <c r="X645" s="12"/>
      <c r="Y645" s="12"/>
      <c r="Z645" s="12"/>
      <c r="AA645" s="28"/>
    </row>
    <row r="646" spans="1:27" x14ac:dyDescent="0.2">
      <c r="A646" s="34"/>
      <c r="B646" s="27">
        <v>4</v>
      </c>
      <c r="C646" s="52">
        <v>1</v>
      </c>
      <c r="D646" s="22">
        <v>1</v>
      </c>
      <c r="E646" s="22">
        <v>1</v>
      </c>
      <c r="F646" s="22">
        <v>1</v>
      </c>
      <c r="G646" s="22">
        <v>1</v>
      </c>
      <c r="H646" s="22">
        <v>1</v>
      </c>
      <c r="I646" s="22">
        <v>0.5</v>
      </c>
      <c r="J646" s="22">
        <v>0.5</v>
      </c>
      <c r="K646" s="22">
        <v>1</v>
      </c>
      <c r="L646" s="22">
        <v>0</v>
      </c>
      <c r="M646" s="22">
        <v>1</v>
      </c>
      <c r="N646" s="22">
        <v>0</v>
      </c>
      <c r="O646" s="12"/>
      <c r="P646" s="12"/>
      <c r="Q646" s="35"/>
      <c r="R646" s="12"/>
      <c r="S646" s="12"/>
      <c r="T646" s="12"/>
      <c r="U646" s="12"/>
      <c r="V646" s="12"/>
      <c r="W646" s="12"/>
      <c r="X646" s="12"/>
      <c r="Y646" s="12"/>
      <c r="Z646" s="12"/>
      <c r="AA646" s="28"/>
    </row>
    <row r="647" spans="1:27" x14ac:dyDescent="0.2">
      <c r="A647" s="34"/>
      <c r="B647" s="27">
        <v>5</v>
      </c>
      <c r="D647" s="12"/>
      <c r="E647" s="22">
        <v>1</v>
      </c>
      <c r="F647" s="12"/>
      <c r="G647" s="22">
        <v>1</v>
      </c>
      <c r="H647" s="12"/>
      <c r="I647" s="12"/>
      <c r="J647" s="22">
        <v>0.5</v>
      </c>
      <c r="K647" s="12"/>
      <c r="L647" s="12"/>
      <c r="M647" s="22">
        <v>1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28"/>
    </row>
    <row r="648" spans="1:27" x14ac:dyDescent="0.2">
      <c r="A648" s="34"/>
      <c r="B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28"/>
    </row>
    <row r="649" spans="1:27" x14ac:dyDescent="0.2">
      <c r="A649" s="34"/>
      <c r="B649" s="70" t="s">
        <v>58</v>
      </c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2"/>
      <c r="AA649" s="28"/>
    </row>
    <row r="650" spans="1:27" x14ac:dyDescent="0.2">
      <c r="A650" s="34"/>
      <c r="B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8"/>
    </row>
    <row r="651" spans="1:27" x14ac:dyDescent="0.2">
      <c r="A651" s="34"/>
      <c r="B651" s="12"/>
      <c r="C651" s="22" t="s">
        <v>51</v>
      </c>
      <c r="D651" s="67" t="s">
        <v>52</v>
      </c>
      <c r="E651" s="68"/>
      <c r="F651" s="68"/>
      <c r="G651" s="68" t="s">
        <v>59</v>
      </c>
      <c r="H651" s="68"/>
      <c r="I651" s="68"/>
      <c r="J651" s="68"/>
      <c r="K651" s="68"/>
      <c r="L651" s="68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28"/>
    </row>
    <row r="652" spans="1:27" x14ac:dyDescent="0.2">
      <c r="A652" s="34"/>
      <c r="B652" s="12"/>
      <c r="C652" s="22">
        <v>0</v>
      </c>
      <c r="D652" s="67" t="s">
        <v>60</v>
      </c>
      <c r="E652" s="68"/>
      <c r="F652" s="68"/>
      <c r="G652" s="68" t="str">
        <f>G629</f>
        <v>Valeur pour l'heure maximale de l'année</v>
      </c>
      <c r="H652" s="68"/>
      <c r="I652" s="68"/>
      <c r="J652" s="68"/>
      <c r="K652" s="68"/>
      <c r="L652" s="68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8"/>
    </row>
    <row r="653" spans="1:27" x14ac:dyDescent="0.2">
      <c r="A653" s="34"/>
      <c r="B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8"/>
    </row>
    <row r="654" spans="1:27" x14ac:dyDescent="0.2">
      <c r="A654" s="34"/>
      <c r="B654" s="12"/>
      <c r="C654" s="64" t="s">
        <v>56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6"/>
      <c r="AA654" s="28"/>
    </row>
    <row r="655" spans="1:27" x14ac:dyDescent="0.2">
      <c r="A655" s="34"/>
      <c r="B655" s="27" t="s">
        <v>19</v>
      </c>
      <c r="C655" s="55">
        <v>1</v>
      </c>
      <c r="D655" s="55">
        <f>C655+1</f>
        <v>2</v>
      </c>
      <c r="E655" s="55">
        <f t="shared" ref="E655:Y655" si="81">D655+1</f>
        <v>3</v>
      </c>
      <c r="F655" s="55">
        <f t="shared" si="81"/>
        <v>4</v>
      </c>
      <c r="G655" s="55">
        <f t="shared" si="81"/>
        <v>5</v>
      </c>
      <c r="H655" s="55">
        <f t="shared" si="81"/>
        <v>6</v>
      </c>
      <c r="I655" s="55">
        <f t="shared" si="81"/>
        <v>7</v>
      </c>
      <c r="J655" s="55">
        <f t="shared" si="81"/>
        <v>8</v>
      </c>
      <c r="K655" s="55">
        <f t="shared" si="81"/>
        <v>9</v>
      </c>
      <c r="L655" s="55">
        <f t="shared" si="81"/>
        <v>10</v>
      </c>
      <c r="M655" s="55">
        <f t="shared" si="81"/>
        <v>11</v>
      </c>
      <c r="N655" s="55">
        <f t="shared" si="81"/>
        <v>12</v>
      </c>
      <c r="O655" s="55">
        <f t="shared" si="81"/>
        <v>13</v>
      </c>
      <c r="P655" s="55">
        <f t="shared" si="81"/>
        <v>14</v>
      </c>
      <c r="Q655" s="55">
        <f t="shared" si="81"/>
        <v>15</v>
      </c>
      <c r="R655" s="55">
        <f t="shared" si="81"/>
        <v>16</v>
      </c>
      <c r="S655" s="55">
        <f t="shared" si="81"/>
        <v>17</v>
      </c>
      <c r="T655" s="55">
        <f t="shared" si="81"/>
        <v>18</v>
      </c>
      <c r="U655" s="55">
        <f t="shared" si="81"/>
        <v>19</v>
      </c>
      <c r="V655" s="55">
        <f t="shared" si="81"/>
        <v>20</v>
      </c>
      <c r="W655" s="55">
        <f t="shared" si="81"/>
        <v>21</v>
      </c>
      <c r="X655" s="55">
        <f t="shared" si="81"/>
        <v>22</v>
      </c>
      <c r="Y655" s="55">
        <f t="shared" si="81"/>
        <v>23</v>
      </c>
      <c r="Z655" s="55">
        <f>Y655+1</f>
        <v>24</v>
      </c>
      <c r="AA655" s="28"/>
    </row>
    <row r="656" spans="1:27" x14ac:dyDescent="0.2">
      <c r="A656" s="34"/>
      <c r="B656" s="27">
        <v>1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1</v>
      </c>
      <c r="L656" s="22">
        <v>1</v>
      </c>
      <c r="M656" s="22">
        <v>1</v>
      </c>
      <c r="N656" s="22">
        <v>1</v>
      </c>
      <c r="O656" s="22">
        <v>1</v>
      </c>
      <c r="P656" s="22">
        <v>1</v>
      </c>
      <c r="Q656" s="22">
        <v>1</v>
      </c>
      <c r="R656" s="22">
        <v>1</v>
      </c>
      <c r="S656" s="22">
        <v>1</v>
      </c>
      <c r="T656" s="22">
        <v>1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8"/>
    </row>
    <row r="657" spans="1:27" x14ac:dyDescent="0.2">
      <c r="A657" s="34"/>
      <c r="B657" s="27">
        <f t="shared" ref="B657:B662" si="82">B656+1</f>
        <v>2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1</v>
      </c>
      <c r="L657" s="22">
        <v>1</v>
      </c>
      <c r="M657" s="22">
        <v>1</v>
      </c>
      <c r="N657" s="22">
        <v>1</v>
      </c>
      <c r="O657" s="22">
        <v>1</v>
      </c>
      <c r="P657" s="22">
        <v>1</v>
      </c>
      <c r="Q657" s="22">
        <v>1</v>
      </c>
      <c r="R657" s="22">
        <v>1</v>
      </c>
      <c r="S657" s="22">
        <v>1</v>
      </c>
      <c r="T657" s="22">
        <v>1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8"/>
    </row>
    <row r="658" spans="1:27" x14ac:dyDescent="0.2">
      <c r="A658" s="34"/>
      <c r="B658" s="27">
        <f t="shared" si="82"/>
        <v>3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1</v>
      </c>
      <c r="L658" s="22">
        <v>1</v>
      </c>
      <c r="M658" s="22">
        <v>1</v>
      </c>
      <c r="N658" s="22">
        <v>1</v>
      </c>
      <c r="O658" s="22">
        <v>1</v>
      </c>
      <c r="P658" s="22">
        <v>1</v>
      </c>
      <c r="Q658" s="22">
        <v>1</v>
      </c>
      <c r="R658" s="22">
        <v>1</v>
      </c>
      <c r="S658" s="22">
        <v>1</v>
      </c>
      <c r="T658" s="22">
        <v>1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8"/>
    </row>
    <row r="659" spans="1:27" ht="13.35" customHeight="1" x14ac:dyDescent="0.2">
      <c r="A659" s="34"/>
      <c r="B659" s="27">
        <f t="shared" si="82"/>
        <v>4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1</v>
      </c>
      <c r="L659" s="22">
        <v>1</v>
      </c>
      <c r="M659" s="22">
        <v>1</v>
      </c>
      <c r="N659" s="22">
        <v>1</v>
      </c>
      <c r="O659" s="22">
        <v>1</v>
      </c>
      <c r="P659" s="22">
        <v>1</v>
      </c>
      <c r="Q659" s="22">
        <v>1</v>
      </c>
      <c r="R659" s="22">
        <v>1</v>
      </c>
      <c r="S659" s="22">
        <v>1</v>
      </c>
      <c r="T659" s="22">
        <v>1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8"/>
    </row>
    <row r="660" spans="1:27" ht="13.35" customHeight="1" x14ac:dyDescent="0.2">
      <c r="A660" s="34"/>
      <c r="B660" s="27">
        <f t="shared" si="82"/>
        <v>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1</v>
      </c>
      <c r="L660" s="22">
        <v>1</v>
      </c>
      <c r="M660" s="22">
        <v>1</v>
      </c>
      <c r="N660" s="22">
        <v>1</v>
      </c>
      <c r="O660" s="22">
        <v>1</v>
      </c>
      <c r="P660" s="22">
        <v>1</v>
      </c>
      <c r="Q660" s="22">
        <v>1</v>
      </c>
      <c r="R660" s="22">
        <v>1</v>
      </c>
      <c r="S660" s="22">
        <v>1</v>
      </c>
      <c r="T660" s="22">
        <v>1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8"/>
    </row>
    <row r="661" spans="1:27" ht="13.35" customHeight="1" x14ac:dyDescent="0.2">
      <c r="A661" s="34"/>
      <c r="B661" s="27">
        <f t="shared" si="82"/>
        <v>6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1</v>
      </c>
      <c r="L661" s="22">
        <v>1</v>
      </c>
      <c r="M661" s="22">
        <v>1</v>
      </c>
      <c r="N661" s="22">
        <v>1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8"/>
    </row>
    <row r="662" spans="1:27" x14ac:dyDescent="0.2">
      <c r="A662" s="34"/>
      <c r="B662" s="27">
        <f t="shared" si="82"/>
        <v>7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8"/>
    </row>
    <row r="663" spans="1:27" x14ac:dyDescent="0.2">
      <c r="A663" s="34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28"/>
    </row>
    <row r="664" spans="1:27" ht="13.5" customHeight="1" x14ac:dyDescent="0.2">
      <c r="A664" s="34"/>
      <c r="C664" s="64" t="s">
        <v>57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6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28"/>
    </row>
    <row r="665" spans="1:27" ht="13.5" customHeight="1" x14ac:dyDescent="0.2">
      <c r="A665" s="34"/>
      <c r="B665" s="27" t="s">
        <v>21</v>
      </c>
      <c r="C665" s="55">
        <v>1</v>
      </c>
      <c r="D665" s="55">
        <f>C665+1</f>
        <v>2</v>
      </c>
      <c r="E665" s="55">
        <f t="shared" ref="E665:N665" si="83">D665+1</f>
        <v>3</v>
      </c>
      <c r="F665" s="55">
        <f t="shared" si="83"/>
        <v>4</v>
      </c>
      <c r="G665" s="55">
        <f t="shared" si="83"/>
        <v>5</v>
      </c>
      <c r="H665" s="55">
        <f t="shared" si="83"/>
        <v>6</v>
      </c>
      <c r="I665" s="55">
        <f t="shared" si="83"/>
        <v>7</v>
      </c>
      <c r="J665" s="55">
        <f t="shared" si="83"/>
        <v>8</v>
      </c>
      <c r="K665" s="55">
        <f t="shared" si="83"/>
        <v>9</v>
      </c>
      <c r="L665" s="55">
        <f t="shared" si="83"/>
        <v>10</v>
      </c>
      <c r="M665" s="55">
        <f t="shared" si="83"/>
        <v>11</v>
      </c>
      <c r="N665" s="55">
        <f t="shared" si="83"/>
        <v>12</v>
      </c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8"/>
    </row>
    <row r="666" spans="1:27" x14ac:dyDescent="0.2">
      <c r="A666" s="34"/>
      <c r="B666" s="27">
        <v>1</v>
      </c>
      <c r="C666" s="22">
        <v>0</v>
      </c>
      <c r="D666" s="22">
        <v>0</v>
      </c>
      <c r="E666" s="22">
        <v>1</v>
      </c>
      <c r="F666" s="22">
        <v>1</v>
      </c>
      <c r="G666" s="22">
        <v>1</v>
      </c>
      <c r="H666" s="22">
        <v>1</v>
      </c>
      <c r="I666" s="22">
        <v>0.5</v>
      </c>
      <c r="J666" s="22">
        <v>0.5</v>
      </c>
      <c r="K666" s="22">
        <v>1</v>
      </c>
      <c r="L666" s="22">
        <v>1</v>
      </c>
      <c r="M666" s="22">
        <v>0</v>
      </c>
      <c r="N666" s="22">
        <v>1</v>
      </c>
      <c r="O666" s="12"/>
      <c r="P666" s="12"/>
      <c r="Q666" s="35"/>
      <c r="R666" s="12"/>
      <c r="S666" s="12"/>
      <c r="T666" s="12"/>
      <c r="U666" s="12"/>
      <c r="V666" s="12"/>
      <c r="W666" s="12"/>
      <c r="X666" s="12"/>
      <c r="Y666" s="12"/>
      <c r="Z666" s="12"/>
      <c r="AA666" s="28"/>
    </row>
    <row r="667" spans="1:27" x14ac:dyDescent="0.2">
      <c r="A667" s="34"/>
      <c r="B667" s="27">
        <v>2</v>
      </c>
      <c r="C667" s="22">
        <v>1</v>
      </c>
      <c r="D667" s="22">
        <v>0</v>
      </c>
      <c r="E667" s="22">
        <v>1</v>
      </c>
      <c r="F667" s="22">
        <v>0</v>
      </c>
      <c r="G667" s="22">
        <v>1</v>
      </c>
      <c r="H667" s="22">
        <v>1</v>
      </c>
      <c r="I667" s="22">
        <v>0.5</v>
      </c>
      <c r="J667" s="22">
        <v>0.5</v>
      </c>
      <c r="K667" s="22">
        <v>1</v>
      </c>
      <c r="L667" s="22">
        <v>1</v>
      </c>
      <c r="M667" s="22">
        <v>1</v>
      </c>
      <c r="N667" s="22">
        <v>1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8"/>
    </row>
    <row r="668" spans="1:27" x14ac:dyDescent="0.2">
      <c r="A668" s="34"/>
      <c r="B668" s="27">
        <v>3</v>
      </c>
      <c r="C668" s="22">
        <v>1</v>
      </c>
      <c r="D668" s="22">
        <v>1</v>
      </c>
      <c r="E668" s="22">
        <v>1</v>
      </c>
      <c r="F668" s="22">
        <v>0</v>
      </c>
      <c r="G668" s="22">
        <v>1</v>
      </c>
      <c r="H668" s="22">
        <v>1</v>
      </c>
      <c r="I668" s="22">
        <v>0.5</v>
      </c>
      <c r="J668" s="22">
        <v>0.5</v>
      </c>
      <c r="K668" s="22">
        <v>1</v>
      </c>
      <c r="L668" s="22">
        <v>1</v>
      </c>
      <c r="M668" s="22">
        <v>1</v>
      </c>
      <c r="N668" s="22">
        <v>1</v>
      </c>
      <c r="O668" s="12"/>
      <c r="P668" s="12"/>
      <c r="Q668" s="35"/>
      <c r="R668" s="12"/>
      <c r="S668" s="12"/>
      <c r="T668" s="12"/>
      <c r="U668" s="12"/>
      <c r="V668" s="12"/>
      <c r="W668" s="12"/>
      <c r="X668" s="12"/>
      <c r="Y668" s="12"/>
      <c r="Z668" s="12"/>
      <c r="AA668" s="28"/>
    </row>
    <row r="669" spans="1:27" x14ac:dyDescent="0.2">
      <c r="A669" s="34"/>
      <c r="B669" s="27">
        <v>4</v>
      </c>
      <c r="C669" s="22">
        <v>1</v>
      </c>
      <c r="D669" s="22">
        <v>1</v>
      </c>
      <c r="E669" s="22">
        <v>1</v>
      </c>
      <c r="F669" s="22">
        <v>1</v>
      </c>
      <c r="G669" s="22">
        <v>1</v>
      </c>
      <c r="H669" s="22">
        <v>1</v>
      </c>
      <c r="I669" s="22">
        <v>0.5</v>
      </c>
      <c r="J669" s="22">
        <v>0.5</v>
      </c>
      <c r="K669" s="22">
        <v>1</v>
      </c>
      <c r="L669" s="22">
        <v>0</v>
      </c>
      <c r="M669" s="22">
        <v>1</v>
      </c>
      <c r="N669" s="22">
        <v>0</v>
      </c>
      <c r="O669" s="12"/>
      <c r="P669" s="12"/>
      <c r="Q669" s="35"/>
      <c r="R669" s="12"/>
      <c r="S669" s="12"/>
      <c r="T669" s="12"/>
      <c r="U669" s="12"/>
      <c r="V669" s="12"/>
      <c r="W669" s="12"/>
      <c r="X669" s="12"/>
      <c r="Y669" s="12"/>
      <c r="Z669" s="12"/>
      <c r="AA669" s="28"/>
    </row>
    <row r="670" spans="1:27" x14ac:dyDescent="0.2">
      <c r="A670" s="34"/>
      <c r="B670" s="27">
        <v>5</v>
      </c>
      <c r="D670" s="12"/>
      <c r="E670" s="22">
        <v>1</v>
      </c>
      <c r="F670" s="12"/>
      <c r="G670" s="22">
        <v>1</v>
      </c>
      <c r="H670" s="12"/>
      <c r="I670" s="12"/>
      <c r="J670" s="22">
        <v>0.5</v>
      </c>
      <c r="K670" s="12"/>
      <c r="L670" s="12"/>
      <c r="M670" s="22">
        <v>1</v>
      </c>
      <c r="N670" s="12"/>
      <c r="O670" s="12"/>
      <c r="P670" s="12"/>
      <c r="Q670" s="35"/>
      <c r="R670" s="12"/>
      <c r="S670" s="12"/>
      <c r="T670" s="12"/>
      <c r="U670" s="12"/>
      <c r="V670" s="12"/>
      <c r="W670" s="12"/>
      <c r="X670" s="12"/>
      <c r="Y670" s="12"/>
      <c r="Z670" s="12"/>
      <c r="AA670" s="28"/>
    </row>
    <row r="671" spans="1:27" x14ac:dyDescent="0.2">
      <c r="A671" s="4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4"/>
    </row>
    <row r="673" spans="1:27" x14ac:dyDescent="0.2">
      <c r="A673" s="12"/>
      <c r="B673" s="75" t="s">
        <v>85</v>
      </c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7"/>
      <c r="AA673" s="12"/>
    </row>
    <row r="674" spans="1:27" x14ac:dyDescent="0.2">
      <c r="A674" s="4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46"/>
    </row>
    <row r="675" spans="1:27" x14ac:dyDescent="0.2">
      <c r="A675" s="34"/>
      <c r="B675" s="47" t="s">
        <v>38</v>
      </c>
      <c r="C675" s="83" t="s">
        <v>86</v>
      </c>
      <c r="D675" s="83"/>
      <c r="E675" s="83"/>
      <c r="F675" s="8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28"/>
    </row>
    <row r="676" spans="1:27" ht="12.75" customHeight="1" x14ac:dyDescent="0.2">
      <c r="A676" s="34"/>
      <c r="B676" s="47" t="s">
        <v>70</v>
      </c>
      <c r="C676" s="49">
        <v>0.15</v>
      </c>
      <c r="D676" s="84" t="s">
        <v>40</v>
      </c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12"/>
      <c r="X676" s="12"/>
      <c r="Y676" s="12"/>
      <c r="Z676" s="12"/>
      <c r="AA676" s="28"/>
    </row>
    <row r="677" spans="1:27" ht="12.75" customHeight="1" x14ac:dyDescent="0.2">
      <c r="A677" s="34"/>
      <c r="B677" s="12"/>
      <c r="C677" s="41"/>
      <c r="D677" s="86" t="s">
        <v>41</v>
      </c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12"/>
      <c r="X677" s="12"/>
      <c r="Y677" s="12"/>
      <c r="Z677" s="12"/>
      <c r="AA677" s="28"/>
    </row>
    <row r="678" spans="1:27" x14ac:dyDescent="0.2">
      <c r="A678" s="34"/>
      <c r="B678" s="87" t="s">
        <v>42</v>
      </c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9"/>
      <c r="AA678" s="28"/>
    </row>
    <row r="679" spans="1:27" x14ac:dyDescent="0.2">
      <c r="A679" s="34"/>
      <c r="B679" s="12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12"/>
      <c r="X679" s="12"/>
      <c r="Y679" s="12"/>
      <c r="Z679" s="12"/>
      <c r="AA679" s="28"/>
    </row>
    <row r="680" spans="1:27" x14ac:dyDescent="0.2">
      <c r="A680" s="34"/>
      <c r="B680" s="12" t="s">
        <v>43</v>
      </c>
      <c r="C680" s="51">
        <v>0.33</v>
      </c>
      <c r="D680" s="73" t="s">
        <v>71</v>
      </c>
      <c r="E680" s="79"/>
      <c r="F680" s="12"/>
      <c r="G680" s="79" t="s">
        <v>161</v>
      </c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12"/>
      <c r="S680" s="12"/>
      <c r="T680" s="12"/>
      <c r="U680" s="12"/>
      <c r="V680" s="12"/>
      <c r="W680" s="12"/>
      <c r="X680" s="12"/>
      <c r="Y680" s="12"/>
      <c r="Z680" s="12"/>
      <c r="AA680" s="28"/>
    </row>
    <row r="681" spans="1:27" x14ac:dyDescent="0.2">
      <c r="A681" s="34"/>
      <c r="B681" s="12"/>
      <c r="C681" s="51">
        <v>90</v>
      </c>
      <c r="D681" s="67" t="s">
        <v>78</v>
      </c>
      <c r="E681" s="68"/>
      <c r="F681" s="12"/>
      <c r="G681" s="79" t="s">
        <v>64</v>
      </c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12"/>
      <c r="S681" s="12"/>
      <c r="T681" s="12"/>
      <c r="U681" s="12"/>
      <c r="V681" s="12"/>
      <c r="W681" s="12"/>
      <c r="X681" s="12"/>
      <c r="Y681" s="12"/>
      <c r="Z681" s="12"/>
      <c r="AA681" s="28"/>
    </row>
    <row r="682" spans="1:27" x14ac:dyDescent="0.2">
      <c r="A682" s="34"/>
      <c r="B682" s="12"/>
      <c r="C682" s="51">
        <v>5.5E-2</v>
      </c>
      <c r="D682" s="67" t="s">
        <v>79</v>
      </c>
      <c r="E682" s="68"/>
      <c r="F682" s="12"/>
      <c r="G682" s="79" t="s">
        <v>65</v>
      </c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12"/>
      <c r="S682" s="12"/>
      <c r="T682" s="12"/>
      <c r="U682" s="12"/>
      <c r="V682" s="12"/>
      <c r="W682" s="12"/>
      <c r="X682" s="12"/>
      <c r="Y682" s="12"/>
      <c r="Z682" s="12"/>
      <c r="AA682" s="28"/>
    </row>
    <row r="683" spans="1:27" x14ac:dyDescent="0.2">
      <c r="A683" s="34"/>
      <c r="B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28"/>
    </row>
    <row r="684" spans="1:27" x14ac:dyDescent="0.2">
      <c r="A684" s="34"/>
      <c r="B684" s="12"/>
      <c r="C684" s="64" t="s">
        <v>157</v>
      </c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6"/>
      <c r="AA684" s="28"/>
    </row>
    <row r="685" spans="1:27" x14ac:dyDescent="0.2">
      <c r="A685" s="34"/>
      <c r="B685" s="26" t="s">
        <v>19</v>
      </c>
      <c r="C685" s="55">
        <v>1</v>
      </c>
      <c r="D685" s="55">
        <f>C685+1</f>
        <v>2</v>
      </c>
      <c r="E685" s="55">
        <f t="shared" ref="E685:Y685" si="84">D685+1</f>
        <v>3</v>
      </c>
      <c r="F685" s="55">
        <f t="shared" si="84"/>
        <v>4</v>
      </c>
      <c r="G685" s="55">
        <f t="shared" si="84"/>
        <v>5</v>
      </c>
      <c r="H685" s="55">
        <f t="shared" si="84"/>
        <v>6</v>
      </c>
      <c r="I685" s="55">
        <f t="shared" si="84"/>
        <v>7</v>
      </c>
      <c r="J685" s="55">
        <f t="shared" si="84"/>
        <v>8</v>
      </c>
      <c r="K685" s="55">
        <f t="shared" si="84"/>
        <v>9</v>
      </c>
      <c r="L685" s="55">
        <f t="shared" si="84"/>
        <v>10</v>
      </c>
      <c r="M685" s="55">
        <f t="shared" si="84"/>
        <v>11</v>
      </c>
      <c r="N685" s="55">
        <f t="shared" si="84"/>
        <v>12</v>
      </c>
      <c r="O685" s="55">
        <f t="shared" si="84"/>
        <v>13</v>
      </c>
      <c r="P685" s="55">
        <f t="shared" si="84"/>
        <v>14</v>
      </c>
      <c r="Q685" s="55">
        <f t="shared" si="84"/>
        <v>15</v>
      </c>
      <c r="R685" s="55">
        <f t="shared" si="84"/>
        <v>16</v>
      </c>
      <c r="S685" s="55">
        <f t="shared" si="84"/>
        <v>17</v>
      </c>
      <c r="T685" s="55">
        <f t="shared" si="84"/>
        <v>18</v>
      </c>
      <c r="U685" s="55">
        <f t="shared" si="84"/>
        <v>19</v>
      </c>
      <c r="V685" s="55">
        <f t="shared" si="84"/>
        <v>20</v>
      </c>
      <c r="W685" s="55">
        <f t="shared" si="84"/>
        <v>21</v>
      </c>
      <c r="X685" s="55">
        <f t="shared" si="84"/>
        <v>22</v>
      </c>
      <c r="Y685" s="55">
        <f t="shared" si="84"/>
        <v>23</v>
      </c>
      <c r="Z685" s="55">
        <f>Y685+1</f>
        <v>24</v>
      </c>
      <c r="AA685" s="28"/>
    </row>
    <row r="686" spans="1:27" x14ac:dyDescent="0.2">
      <c r="A686" s="34"/>
      <c r="B686" s="27">
        <v>1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0.25</v>
      </c>
      <c r="M686" s="22">
        <v>0.5</v>
      </c>
      <c r="N686" s="22">
        <v>0.5</v>
      </c>
      <c r="O686" s="22">
        <v>0.25</v>
      </c>
      <c r="P686" s="22">
        <v>0.25</v>
      </c>
      <c r="Q686" s="22">
        <v>0.5</v>
      </c>
      <c r="R686" s="22">
        <v>0.5</v>
      </c>
      <c r="S686" s="22">
        <v>0.5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8"/>
    </row>
    <row r="687" spans="1:27" x14ac:dyDescent="0.2">
      <c r="A687" s="34"/>
      <c r="B687" s="27">
        <f t="shared" ref="B687:B692" si="85">B686+1</f>
        <v>2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0.25</v>
      </c>
      <c r="M687" s="22">
        <v>0.5</v>
      </c>
      <c r="N687" s="22">
        <v>0.5</v>
      </c>
      <c r="O687" s="22">
        <v>0.25</v>
      </c>
      <c r="P687" s="22">
        <v>0.25</v>
      </c>
      <c r="Q687" s="22">
        <v>0.5</v>
      </c>
      <c r="R687" s="22">
        <v>0.5</v>
      </c>
      <c r="S687" s="22">
        <v>0.5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8"/>
    </row>
    <row r="688" spans="1:27" x14ac:dyDescent="0.2">
      <c r="A688" s="34"/>
      <c r="B688" s="27">
        <f t="shared" si="85"/>
        <v>3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0.25</v>
      </c>
      <c r="M688" s="22">
        <v>0.5</v>
      </c>
      <c r="N688" s="22">
        <v>0.5</v>
      </c>
      <c r="O688" s="22">
        <v>0.25</v>
      </c>
      <c r="P688" s="22">
        <v>0.25</v>
      </c>
      <c r="Q688" s="22">
        <v>0.5</v>
      </c>
      <c r="R688" s="22">
        <v>0.5</v>
      </c>
      <c r="S688" s="22">
        <v>0.5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8"/>
    </row>
    <row r="689" spans="1:27" x14ac:dyDescent="0.2">
      <c r="A689" s="34"/>
      <c r="B689" s="27">
        <f t="shared" si="85"/>
        <v>4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0.25</v>
      </c>
      <c r="M689" s="22">
        <v>0.5</v>
      </c>
      <c r="N689" s="22">
        <v>0.5</v>
      </c>
      <c r="O689" s="22">
        <v>0.25</v>
      </c>
      <c r="P689" s="22">
        <v>0.25</v>
      </c>
      <c r="Q689" s="22">
        <v>0.5</v>
      </c>
      <c r="R689" s="22">
        <v>0.5</v>
      </c>
      <c r="S689" s="22">
        <v>0.5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8"/>
    </row>
    <row r="690" spans="1:27" x14ac:dyDescent="0.2">
      <c r="A690" s="34"/>
      <c r="B690" s="27">
        <f t="shared" si="85"/>
        <v>5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0.25</v>
      </c>
      <c r="M690" s="22">
        <v>0.5</v>
      </c>
      <c r="N690" s="22">
        <v>0.5</v>
      </c>
      <c r="O690" s="22">
        <v>0.25</v>
      </c>
      <c r="P690" s="22">
        <v>0.25</v>
      </c>
      <c r="Q690" s="22">
        <v>0.5</v>
      </c>
      <c r="R690" s="22">
        <v>0.5</v>
      </c>
      <c r="S690" s="22">
        <v>0.5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8"/>
    </row>
    <row r="691" spans="1:27" x14ac:dyDescent="0.2">
      <c r="A691" s="34"/>
      <c r="B691" s="27">
        <f t="shared" si="85"/>
        <v>6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0.25</v>
      </c>
      <c r="M691" s="22">
        <v>0.5</v>
      </c>
      <c r="N691" s="22">
        <v>0.25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8"/>
    </row>
    <row r="692" spans="1:27" x14ac:dyDescent="0.2">
      <c r="A692" s="34"/>
      <c r="B692" s="27">
        <f t="shared" si="85"/>
        <v>7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8"/>
    </row>
    <row r="693" spans="1:27" x14ac:dyDescent="0.2">
      <c r="A693" s="34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28"/>
    </row>
    <row r="694" spans="1:27" x14ac:dyDescent="0.2">
      <c r="A694" s="34"/>
      <c r="C694" s="64" t="s">
        <v>49</v>
      </c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6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28"/>
    </row>
    <row r="695" spans="1:27" x14ac:dyDescent="0.2">
      <c r="A695" s="34"/>
      <c r="B695" s="26" t="s">
        <v>21</v>
      </c>
      <c r="C695" s="29">
        <v>1</v>
      </c>
      <c r="D695" s="55">
        <f>C695+1</f>
        <v>2</v>
      </c>
      <c r="E695" s="55">
        <f t="shared" ref="E695:N695" si="86">D695+1</f>
        <v>3</v>
      </c>
      <c r="F695" s="55">
        <f t="shared" si="86"/>
        <v>4</v>
      </c>
      <c r="G695" s="55">
        <f t="shared" si="86"/>
        <v>5</v>
      </c>
      <c r="H695" s="55">
        <f t="shared" si="86"/>
        <v>6</v>
      </c>
      <c r="I695" s="55">
        <f t="shared" si="86"/>
        <v>7</v>
      </c>
      <c r="J695" s="55">
        <f t="shared" si="86"/>
        <v>8</v>
      </c>
      <c r="K695" s="55">
        <f t="shared" si="86"/>
        <v>9</v>
      </c>
      <c r="L695" s="55">
        <f t="shared" si="86"/>
        <v>10</v>
      </c>
      <c r="M695" s="55">
        <f t="shared" si="86"/>
        <v>11</v>
      </c>
      <c r="N695" s="55">
        <f t="shared" si="86"/>
        <v>12</v>
      </c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28"/>
    </row>
    <row r="696" spans="1:27" x14ac:dyDescent="0.2">
      <c r="A696" s="34"/>
      <c r="B696" s="27">
        <v>1</v>
      </c>
      <c r="C696" s="52">
        <v>0</v>
      </c>
      <c r="D696" s="22">
        <v>0</v>
      </c>
      <c r="E696" s="22">
        <v>1</v>
      </c>
      <c r="F696" s="22">
        <v>1</v>
      </c>
      <c r="G696" s="22">
        <v>1</v>
      </c>
      <c r="H696" s="22">
        <v>1</v>
      </c>
      <c r="I696" s="22">
        <v>0.5</v>
      </c>
      <c r="J696" s="22">
        <v>0.5</v>
      </c>
      <c r="K696" s="22">
        <v>1</v>
      </c>
      <c r="L696" s="22">
        <v>1</v>
      </c>
      <c r="M696" s="22">
        <v>0</v>
      </c>
      <c r="N696" s="22">
        <v>1</v>
      </c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28"/>
    </row>
    <row r="697" spans="1:27" x14ac:dyDescent="0.2">
      <c r="A697" s="34"/>
      <c r="B697" s="27">
        <v>2</v>
      </c>
      <c r="C697" s="52">
        <v>1</v>
      </c>
      <c r="D697" s="22">
        <v>0</v>
      </c>
      <c r="E697" s="22">
        <v>1</v>
      </c>
      <c r="F697" s="22">
        <v>0</v>
      </c>
      <c r="G697" s="22">
        <v>1</v>
      </c>
      <c r="H697" s="22">
        <v>1</v>
      </c>
      <c r="I697" s="22">
        <v>0.5</v>
      </c>
      <c r="J697" s="22">
        <v>0.5</v>
      </c>
      <c r="K697" s="22">
        <v>1</v>
      </c>
      <c r="L697" s="22">
        <v>1</v>
      </c>
      <c r="M697" s="22">
        <v>1</v>
      </c>
      <c r="N697" s="22">
        <v>1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28"/>
    </row>
    <row r="698" spans="1:27" x14ac:dyDescent="0.2">
      <c r="A698" s="34"/>
      <c r="B698" s="27">
        <v>3</v>
      </c>
      <c r="C698" s="52">
        <v>1</v>
      </c>
      <c r="D698" s="22">
        <v>1</v>
      </c>
      <c r="E698" s="22">
        <v>1</v>
      </c>
      <c r="F698" s="22">
        <v>0</v>
      </c>
      <c r="G698" s="22">
        <v>1</v>
      </c>
      <c r="H698" s="22">
        <v>1</v>
      </c>
      <c r="I698" s="22">
        <v>0.5</v>
      </c>
      <c r="J698" s="22">
        <v>0.5</v>
      </c>
      <c r="K698" s="22">
        <v>1</v>
      </c>
      <c r="L698" s="22">
        <v>1</v>
      </c>
      <c r="M698" s="22">
        <v>1</v>
      </c>
      <c r="N698" s="22">
        <v>1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28"/>
    </row>
    <row r="699" spans="1:27" x14ac:dyDescent="0.2">
      <c r="A699" s="34"/>
      <c r="B699" s="27">
        <v>4</v>
      </c>
      <c r="C699" s="52">
        <v>1</v>
      </c>
      <c r="D699" s="22">
        <v>1</v>
      </c>
      <c r="E699" s="22">
        <v>1</v>
      </c>
      <c r="F699" s="22">
        <v>1</v>
      </c>
      <c r="G699" s="22">
        <v>1</v>
      </c>
      <c r="H699" s="22">
        <v>1</v>
      </c>
      <c r="I699" s="22">
        <v>0.5</v>
      </c>
      <c r="J699" s="22">
        <v>0.5</v>
      </c>
      <c r="K699" s="22">
        <v>1</v>
      </c>
      <c r="L699" s="22">
        <v>0</v>
      </c>
      <c r="M699" s="22">
        <v>1</v>
      </c>
      <c r="N699" s="22">
        <v>0</v>
      </c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28"/>
    </row>
    <row r="700" spans="1:27" x14ac:dyDescent="0.2">
      <c r="A700" s="34"/>
      <c r="B700" s="27">
        <v>5</v>
      </c>
      <c r="D700" s="12"/>
      <c r="E700" s="22">
        <v>1</v>
      </c>
      <c r="F700" s="12"/>
      <c r="G700" s="22">
        <v>1</v>
      </c>
      <c r="H700" s="12"/>
      <c r="I700" s="12"/>
      <c r="J700" s="22">
        <v>0.5</v>
      </c>
      <c r="K700" s="12"/>
      <c r="L700" s="12"/>
      <c r="M700" s="22">
        <v>1</v>
      </c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28"/>
    </row>
    <row r="701" spans="1:27" x14ac:dyDescent="0.2">
      <c r="A701" s="34"/>
      <c r="B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53"/>
      <c r="AA701" s="28"/>
    </row>
    <row r="702" spans="1:27" x14ac:dyDescent="0.2">
      <c r="A702" s="34"/>
      <c r="B702" s="70" t="s">
        <v>50</v>
      </c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2"/>
      <c r="Z702" s="12"/>
      <c r="AA702" s="28"/>
    </row>
    <row r="703" spans="1:27" x14ac:dyDescent="0.2">
      <c r="A703" s="3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12"/>
      <c r="AA703" s="28"/>
    </row>
    <row r="704" spans="1:27" x14ac:dyDescent="0.2">
      <c r="A704" s="34"/>
      <c r="B704" s="12"/>
      <c r="C704" s="22" t="s">
        <v>51</v>
      </c>
      <c r="D704" s="73" t="s">
        <v>52</v>
      </c>
      <c r="E704" s="74"/>
      <c r="F704" s="12"/>
      <c r="G704" s="68" t="s">
        <v>53</v>
      </c>
      <c r="H704" s="68"/>
      <c r="I704" s="68"/>
      <c r="J704" s="68"/>
      <c r="K704" s="68"/>
      <c r="L704" s="68"/>
      <c r="M704" s="68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28"/>
    </row>
    <row r="705" spans="1:27" x14ac:dyDescent="0.2">
      <c r="A705" s="34"/>
      <c r="B705" s="12"/>
      <c r="C705" s="22">
        <v>10</v>
      </c>
      <c r="D705" s="67" t="s">
        <v>54</v>
      </c>
      <c r="E705" s="68"/>
      <c r="F705" s="12"/>
      <c r="G705" s="68" t="str">
        <f>G680</f>
        <v>Valeur pour l'heure maximale de l'année</v>
      </c>
      <c r="H705" s="68"/>
      <c r="I705" s="68"/>
      <c r="J705" s="68"/>
      <c r="K705" s="68"/>
      <c r="L705" s="68"/>
      <c r="M705" s="68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28"/>
    </row>
    <row r="706" spans="1:27" x14ac:dyDescent="0.2">
      <c r="A706" s="34"/>
      <c r="B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28"/>
    </row>
    <row r="707" spans="1:27" x14ac:dyDescent="0.2">
      <c r="A707" s="34"/>
      <c r="B707" s="12"/>
      <c r="C707" s="64" t="s">
        <v>56</v>
      </c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6"/>
      <c r="AA707" s="28"/>
    </row>
    <row r="708" spans="1:27" x14ac:dyDescent="0.2">
      <c r="A708" s="34"/>
      <c r="B708" s="26" t="s">
        <v>19</v>
      </c>
      <c r="C708" s="55">
        <v>1</v>
      </c>
      <c r="D708" s="55">
        <f>C708+1</f>
        <v>2</v>
      </c>
      <c r="E708" s="55">
        <f t="shared" ref="E708:Y708" si="87">D708+1</f>
        <v>3</v>
      </c>
      <c r="F708" s="55">
        <f t="shared" si="87"/>
        <v>4</v>
      </c>
      <c r="G708" s="55">
        <f t="shared" si="87"/>
        <v>5</v>
      </c>
      <c r="H708" s="55">
        <f t="shared" si="87"/>
        <v>6</v>
      </c>
      <c r="I708" s="55">
        <f t="shared" si="87"/>
        <v>7</v>
      </c>
      <c r="J708" s="55">
        <f t="shared" si="87"/>
        <v>8</v>
      </c>
      <c r="K708" s="55">
        <f t="shared" si="87"/>
        <v>9</v>
      </c>
      <c r="L708" s="55">
        <f t="shared" si="87"/>
        <v>10</v>
      </c>
      <c r="M708" s="55">
        <f t="shared" si="87"/>
        <v>11</v>
      </c>
      <c r="N708" s="55">
        <f t="shared" si="87"/>
        <v>12</v>
      </c>
      <c r="O708" s="55">
        <f t="shared" si="87"/>
        <v>13</v>
      </c>
      <c r="P708" s="55">
        <f t="shared" si="87"/>
        <v>14</v>
      </c>
      <c r="Q708" s="55">
        <f t="shared" si="87"/>
        <v>15</v>
      </c>
      <c r="R708" s="55">
        <f t="shared" si="87"/>
        <v>16</v>
      </c>
      <c r="S708" s="55">
        <f t="shared" si="87"/>
        <v>17</v>
      </c>
      <c r="T708" s="55">
        <f t="shared" si="87"/>
        <v>18</v>
      </c>
      <c r="U708" s="55">
        <f t="shared" si="87"/>
        <v>19</v>
      </c>
      <c r="V708" s="55">
        <f t="shared" si="87"/>
        <v>20</v>
      </c>
      <c r="W708" s="55">
        <f t="shared" si="87"/>
        <v>21</v>
      </c>
      <c r="X708" s="55">
        <f t="shared" si="87"/>
        <v>22</v>
      </c>
      <c r="Y708" s="55">
        <f t="shared" si="87"/>
        <v>23</v>
      </c>
      <c r="Z708" s="55">
        <f>Y708+1</f>
        <v>24</v>
      </c>
      <c r="AA708" s="28"/>
    </row>
    <row r="709" spans="1:27" x14ac:dyDescent="0.2">
      <c r="A709" s="34"/>
      <c r="B709" s="27">
        <v>1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1</v>
      </c>
      <c r="M709" s="22">
        <v>1</v>
      </c>
      <c r="N709" s="22">
        <v>1</v>
      </c>
      <c r="O709" s="22">
        <v>1</v>
      </c>
      <c r="P709" s="22">
        <v>1</v>
      </c>
      <c r="Q709" s="22">
        <v>1</v>
      </c>
      <c r="R709" s="22">
        <v>1</v>
      </c>
      <c r="S709" s="22">
        <v>1</v>
      </c>
      <c r="T709" s="22">
        <v>1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8"/>
    </row>
    <row r="710" spans="1:27" x14ac:dyDescent="0.2">
      <c r="A710" s="34"/>
      <c r="B710" s="27">
        <f t="shared" ref="B710:B715" si="88">B709+1</f>
        <v>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1</v>
      </c>
      <c r="M710" s="22">
        <v>1</v>
      </c>
      <c r="N710" s="22">
        <v>1</v>
      </c>
      <c r="O710" s="22">
        <v>1</v>
      </c>
      <c r="P710" s="22">
        <v>1</v>
      </c>
      <c r="Q710" s="22">
        <v>1</v>
      </c>
      <c r="R710" s="22">
        <v>1</v>
      </c>
      <c r="S710" s="22">
        <v>1</v>
      </c>
      <c r="T710" s="22">
        <v>1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8"/>
    </row>
    <row r="711" spans="1:27" x14ac:dyDescent="0.2">
      <c r="A711" s="34"/>
      <c r="B711" s="27">
        <f t="shared" si="88"/>
        <v>3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1</v>
      </c>
      <c r="M711" s="22">
        <v>1</v>
      </c>
      <c r="N711" s="22">
        <v>1</v>
      </c>
      <c r="O711" s="22">
        <v>1</v>
      </c>
      <c r="P711" s="22">
        <v>1</v>
      </c>
      <c r="Q711" s="22">
        <v>1</v>
      </c>
      <c r="R711" s="22">
        <v>1</v>
      </c>
      <c r="S711" s="22">
        <v>1</v>
      </c>
      <c r="T711" s="22">
        <v>1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8"/>
    </row>
    <row r="712" spans="1:27" x14ac:dyDescent="0.2">
      <c r="A712" s="34"/>
      <c r="B712" s="27">
        <f t="shared" si="88"/>
        <v>4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1</v>
      </c>
      <c r="M712" s="22">
        <v>1</v>
      </c>
      <c r="N712" s="22">
        <v>1</v>
      </c>
      <c r="O712" s="22">
        <v>1</v>
      </c>
      <c r="P712" s="22">
        <v>1</v>
      </c>
      <c r="Q712" s="22">
        <v>1</v>
      </c>
      <c r="R712" s="22">
        <v>1</v>
      </c>
      <c r="S712" s="22">
        <v>1</v>
      </c>
      <c r="T712" s="22">
        <v>1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8"/>
    </row>
    <row r="713" spans="1:27" x14ac:dyDescent="0.2">
      <c r="A713" s="34"/>
      <c r="B713" s="27">
        <f t="shared" si="88"/>
        <v>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1</v>
      </c>
      <c r="M713" s="22">
        <v>1</v>
      </c>
      <c r="N713" s="22">
        <v>1</v>
      </c>
      <c r="O713" s="22">
        <v>1</v>
      </c>
      <c r="P713" s="22">
        <v>1</v>
      </c>
      <c r="Q713" s="22">
        <v>1</v>
      </c>
      <c r="R713" s="22">
        <v>1</v>
      </c>
      <c r="S713" s="22">
        <v>1</v>
      </c>
      <c r="T713" s="22">
        <v>1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8"/>
    </row>
    <row r="714" spans="1:27" x14ac:dyDescent="0.2">
      <c r="A714" s="34"/>
      <c r="B714" s="27">
        <f t="shared" si="88"/>
        <v>6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1</v>
      </c>
      <c r="M714" s="22">
        <v>1</v>
      </c>
      <c r="N714" s="22">
        <v>1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8"/>
    </row>
    <row r="715" spans="1:27" x14ac:dyDescent="0.2">
      <c r="A715" s="34"/>
      <c r="B715" s="27">
        <f t="shared" si="88"/>
        <v>7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8"/>
    </row>
    <row r="716" spans="1:27" x14ac:dyDescent="0.2">
      <c r="A716" s="34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28"/>
    </row>
    <row r="717" spans="1:27" x14ac:dyDescent="0.2">
      <c r="A717" s="34"/>
      <c r="C717" s="69" t="s">
        <v>57</v>
      </c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28"/>
    </row>
    <row r="718" spans="1:27" x14ac:dyDescent="0.2">
      <c r="A718" s="34"/>
      <c r="B718" s="26" t="s">
        <v>21</v>
      </c>
      <c r="C718" s="29">
        <v>1</v>
      </c>
      <c r="D718" s="55">
        <f>C718+1</f>
        <v>2</v>
      </c>
      <c r="E718" s="55">
        <f t="shared" ref="E718:N718" si="89">D718+1</f>
        <v>3</v>
      </c>
      <c r="F718" s="55">
        <f t="shared" si="89"/>
        <v>4</v>
      </c>
      <c r="G718" s="55">
        <f t="shared" si="89"/>
        <v>5</v>
      </c>
      <c r="H718" s="55">
        <f t="shared" si="89"/>
        <v>6</v>
      </c>
      <c r="I718" s="55">
        <f t="shared" si="89"/>
        <v>7</v>
      </c>
      <c r="J718" s="55">
        <f t="shared" si="89"/>
        <v>8</v>
      </c>
      <c r="K718" s="55">
        <f t="shared" si="89"/>
        <v>9</v>
      </c>
      <c r="L718" s="55">
        <f t="shared" si="89"/>
        <v>10</v>
      </c>
      <c r="M718" s="55">
        <f t="shared" si="89"/>
        <v>11</v>
      </c>
      <c r="N718" s="55">
        <f t="shared" si="89"/>
        <v>12</v>
      </c>
      <c r="O718" s="12"/>
      <c r="P718" s="12"/>
      <c r="Q718" s="35"/>
      <c r="R718" s="12"/>
      <c r="S718" s="12"/>
      <c r="T718" s="12"/>
      <c r="U718" s="12"/>
      <c r="V718" s="12"/>
      <c r="W718" s="12"/>
      <c r="X718" s="12"/>
      <c r="Y718" s="12"/>
      <c r="Z718" s="12"/>
      <c r="AA718" s="28"/>
    </row>
    <row r="719" spans="1:27" x14ac:dyDescent="0.2">
      <c r="A719" s="34"/>
      <c r="B719" s="27">
        <v>1</v>
      </c>
      <c r="C719" s="52">
        <v>0</v>
      </c>
      <c r="D719" s="22">
        <v>0</v>
      </c>
      <c r="E719" s="22">
        <v>1</v>
      </c>
      <c r="F719" s="22">
        <v>1</v>
      </c>
      <c r="G719" s="22">
        <v>1</v>
      </c>
      <c r="H719" s="22">
        <v>1</v>
      </c>
      <c r="I719" s="22">
        <v>0.5</v>
      </c>
      <c r="J719" s="22">
        <v>0.5</v>
      </c>
      <c r="K719" s="22">
        <v>1</v>
      </c>
      <c r="L719" s="22">
        <v>1</v>
      </c>
      <c r="M719" s="22">
        <v>0</v>
      </c>
      <c r="N719" s="22">
        <v>1</v>
      </c>
      <c r="O719" s="12"/>
      <c r="P719" s="12"/>
      <c r="Q719" s="35"/>
      <c r="R719" s="12"/>
      <c r="S719" s="12"/>
      <c r="T719" s="12"/>
      <c r="U719" s="12"/>
      <c r="V719" s="12"/>
      <c r="W719" s="12"/>
      <c r="X719" s="12"/>
      <c r="Y719" s="12"/>
      <c r="Z719" s="12"/>
      <c r="AA719" s="28"/>
    </row>
    <row r="720" spans="1:27" x14ac:dyDescent="0.2">
      <c r="A720" s="34"/>
      <c r="B720" s="27">
        <v>2</v>
      </c>
      <c r="C720" s="52">
        <v>1</v>
      </c>
      <c r="D720" s="22">
        <v>0</v>
      </c>
      <c r="E720" s="22">
        <v>1</v>
      </c>
      <c r="F720" s="22">
        <v>0</v>
      </c>
      <c r="G720" s="22">
        <v>1</v>
      </c>
      <c r="H720" s="22">
        <v>1</v>
      </c>
      <c r="I720" s="22">
        <v>0.5</v>
      </c>
      <c r="J720" s="22">
        <v>0.5</v>
      </c>
      <c r="K720" s="22">
        <v>1</v>
      </c>
      <c r="L720" s="22">
        <v>1</v>
      </c>
      <c r="M720" s="22">
        <v>1</v>
      </c>
      <c r="N720" s="22">
        <v>1</v>
      </c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28"/>
    </row>
    <row r="721" spans="1:27" x14ac:dyDescent="0.2">
      <c r="A721" s="34"/>
      <c r="B721" s="27">
        <v>3</v>
      </c>
      <c r="C721" s="52">
        <v>1</v>
      </c>
      <c r="D721" s="22">
        <v>1</v>
      </c>
      <c r="E721" s="22">
        <v>1</v>
      </c>
      <c r="F721" s="22">
        <v>0</v>
      </c>
      <c r="G721" s="22">
        <v>1</v>
      </c>
      <c r="H721" s="22">
        <v>1</v>
      </c>
      <c r="I721" s="22">
        <v>0.5</v>
      </c>
      <c r="J721" s="22">
        <v>0.5</v>
      </c>
      <c r="K721" s="22">
        <v>1</v>
      </c>
      <c r="L721" s="22">
        <v>1</v>
      </c>
      <c r="M721" s="22">
        <v>1</v>
      </c>
      <c r="N721" s="22">
        <v>1</v>
      </c>
      <c r="O721" s="12"/>
      <c r="P721" s="12"/>
      <c r="Q721" s="35"/>
      <c r="R721" s="12"/>
      <c r="S721" s="12"/>
      <c r="T721" s="12"/>
      <c r="U721" s="12"/>
      <c r="V721" s="12"/>
      <c r="W721" s="12"/>
      <c r="X721" s="12"/>
      <c r="Y721" s="12"/>
      <c r="Z721" s="12"/>
      <c r="AA721" s="28"/>
    </row>
    <row r="722" spans="1:27" x14ac:dyDescent="0.2">
      <c r="A722" s="34"/>
      <c r="B722" s="27">
        <v>4</v>
      </c>
      <c r="C722" s="52">
        <v>1</v>
      </c>
      <c r="D722" s="22">
        <v>1</v>
      </c>
      <c r="E722" s="22">
        <v>1</v>
      </c>
      <c r="F722" s="22">
        <v>1</v>
      </c>
      <c r="G722" s="22">
        <v>1</v>
      </c>
      <c r="H722" s="22">
        <v>1</v>
      </c>
      <c r="I722" s="22">
        <v>0.5</v>
      </c>
      <c r="J722" s="22">
        <v>0.5</v>
      </c>
      <c r="K722" s="22">
        <v>1</v>
      </c>
      <c r="L722" s="22">
        <v>0</v>
      </c>
      <c r="M722" s="22">
        <v>1</v>
      </c>
      <c r="N722" s="22">
        <v>0</v>
      </c>
      <c r="O722" s="12"/>
      <c r="P722" s="12"/>
      <c r="Q722" s="35"/>
      <c r="R722" s="12"/>
      <c r="S722" s="12"/>
      <c r="T722" s="12"/>
      <c r="U722" s="12"/>
      <c r="V722" s="12"/>
      <c r="W722" s="12"/>
      <c r="X722" s="12"/>
      <c r="Y722" s="12"/>
      <c r="Z722" s="12"/>
      <c r="AA722" s="28"/>
    </row>
    <row r="723" spans="1:27" x14ac:dyDescent="0.2">
      <c r="A723" s="34"/>
      <c r="B723" s="27">
        <v>5</v>
      </c>
      <c r="D723" s="12"/>
      <c r="E723" s="22">
        <v>1</v>
      </c>
      <c r="F723" s="12"/>
      <c r="G723" s="22">
        <v>1</v>
      </c>
      <c r="H723" s="12"/>
      <c r="I723" s="12"/>
      <c r="J723" s="22">
        <v>0.5</v>
      </c>
      <c r="K723" s="12"/>
      <c r="L723" s="12"/>
      <c r="M723" s="22">
        <v>1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28"/>
    </row>
    <row r="724" spans="1:27" x14ac:dyDescent="0.2">
      <c r="A724" s="34"/>
      <c r="B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28"/>
    </row>
    <row r="725" spans="1:27" x14ac:dyDescent="0.2">
      <c r="A725" s="34"/>
      <c r="B725" s="70" t="s">
        <v>58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2"/>
      <c r="AA725" s="28"/>
    </row>
    <row r="726" spans="1:27" x14ac:dyDescent="0.2">
      <c r="A726" s="34"/>
      <c r="B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28"/>
    </row>
    <row r="727" spans="1:27" x14ac:dyDescent="0.2">
      <c r="A727" s="34"/>
      <c r="B727" s="12"/>
      <c r="C727" s="22" t="s">
        <v>51</v>
      </c>
      <c r="D727" s="67" t="s">
        <v>52</v>
      </c>
      <c r="E727" s="68"/>
      <c r="F727" s="68"/>
      <c r="G727" s="68" t="s">
        <v>59</v>
      </c>
      <c r="H727" s="68"/>
      <c r="I727" s="68"/>
      <c r="J727" s="68"/>
      <c r="K727" s="68"/>
      <c r="L727" s="68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28"/>
    </row>
    <row r="728" spans="1:27" x14ac:dyDescent="0.2">
      <c r="A728" s="34"/>
      <c r="B728" s="12"/>
      <c r="C728" s="22">
        <v>0</v>
      </c>
      <c r="D728" s="67" t="s">
        <v>60</v>
      </c>
      <c r="E728" s="68"/>
      <c r="F728" s="68"/>
      <c r="G728" s="68" t="str">
        <f>G705</f>
        <v>Valeur pour l'heure maximale de l'année</v>
      </c>
      <c r="H728" s="68"/>
      <c r="I728" s="68"/>
      <c r="J728" s="68"/>
      <c r="K728" s="68"/>
      <c r="L728" s="68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28"/>
    </row>
    <row r="729" spans="1:27" x14ac:dyDescent="0.2">
      <c r="A729" s="34"/>
      <c r="B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28"/>
    </row>
    <row r="730" spans="1:27" x14ac:dyDescent="0.2">
      <c r="A730" s="34"/>
      <c r="B730" s="12"/>
      <c r="C730" s="64" t="s">
        <v>56</v>
      </c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6"/>
      <c r="AA730" s="28"/>
    </row>
    <row r="731" spans="1:27" x14ac:dyDescent="0.2">
      <c r="A731" s="34"/>
      <c r="B731" s="27" t="s">
        <v>19</v>
      </c>
      <c r="C731" s="55">
        <v>1</v>
      </c>
      <c r="D731" s="55">
        <f>C731+1</f>
        <v>2</v>
      </c>
      <c r="E731" s="55">
        <f t="shared" ref="E731:Y731" si="90">D731+1</f>
        <v>3</v>
      </c>
      <c r="F731" s="55">
        <f t="shared" si="90"/>
        <v>4</v>
      </c>
      <c r="G731" s="55">
        <f t="shared" si="90"/>
        <v>5</v>
      </c>
      <c r="H731" s="55">
        <f t="shared" si="90"/>
        <v>6</v>
      </c>
      <c r="I731" s="55">
        <f t="shared" si="90"/>
        <v>7</v>
      </c>
      <c r="J731" s="55">
        <f t="shared" si="90"/>
        <v>8</v>
      </c>
      <c r="K731" s="55">
        <f t="shared" si="90"/>
        <v>9</v>
      </c>
      <c r="L731" s="55">
        <f t="shared" si="90"/>
        <v>10</v>
      </c>
      <c r="M731" s="55">
        <f t="shared" si="90"/>
        <v>11</v>
      </c>
      <c r="N731" s="55">
        <f t="shared" si="90"/>
        <v>12</v>
      </c>
      <c r="O731" s="55">
        <f t="shared" si="90"/>
        <v>13</v>
      </c>
      <c r="P731" s="55">
        <f t="shared" si="90"/>
        <v>14</v>
      </c>
      <c r="Q731" s="55">
        <f t="shared" si="90"/>
        <v>15</v>
      </c>
      <c r="R731" s="55">
        <f t="shared" si="90"/>
        <v>16</v>
      </c>
      <c r="S731" s="55">
        <f t="shared" si="90"/>
        <v>17</v>
      </c>
      <c r="T731" s="55">
        <f t="shared" si="90"/>
        <v>18</v>
      </c>
      <c r="U731" s="55">
        <f t="shared" si="90"/>
        <v>19</v>
      </c>
      <c r="V731" s="55">
        <f t="shared" si="90"/>
        <v>20</v>
      </c>
      <c r="W731" s="55">
        <f t="shared" si="90"/>
        <v>21</v>
      </c>
      <c r="X731" s="55">
        <f t="shared" si="90"/>
        <v>22</v>
      </c>
      <c r="Y731" s="55">
        <f t="shared" si="90"/>
        <v>23</v>
      </c>
      <c r="Z731" s="55">
        <f>Y731+1</f>
        <v>24</v>
      </c>
      <c r="AA731" s="28"/>
    </row>
    <row r="732" spans="1:27" x14ac:dyDescent="0.2">
      <c r="A732" s="34"/>
      <c r="B732" s="27">
        <v>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1</v>
      </c>
      <c r="M732" s="22">
        <v>1</v>
      </c>
      <c r="N732" s="22">
        <v>1</v>
      </c>
      <c r="O732" s="22">
        <v>1</v>
      </c>
      <c r="P732" s="22">
        <v>1</v>
      </c>
      <c r="Q732" s="22">
        <v>1</v>
      </c>
      <c r="R732" s="22">
        <v>1</v>
      </c>
      <c r="S732" s="22">
        <v>1</v>
      </c>
      <c r="T732" s="22">
        <v>1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8"/>
    </row>
    <row r="733" spans="1:27" x14ac:dyDescent="0.2">
      <c r="A733" s="34"/>
      <c r="B733" s="27">
        <f t="shared" ref="B733:B738" si="91">B732+1</f>
        <v>2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1</v>
      </c>
      <c r="M733" s="22">
        <v>1</v>
      </c>
      <c r="N733" s="22">
        <v>1</v>
      </c>
      <c r="O733" s="22">
        <v>1</v>
      </c>
      <c r="P733" s="22">
        <v>1</v>
      </c>
      <c r="Q733" s="22">
        <v>1</v>
      </c>
      <c r="R733" s="22">
        <v>1</v>
      </c>
      <c r="S733" s="22">
        <v>1</v>
      </c>
      <c r="T733" s="22">
        <v>1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8"/>
    </row>
    <row r="734" spans="1:27" x14ac:dyDescent="0.2">
      <c r="A734" s="34"/>
      <c r="B734" s="27">
        <f t="shared" si="91"/>
        <v>3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1</v>
      </c>
      <c r="M734" s="22">
        <v>1</v>
      </c>
      <c r="N734" s="22">
        <v>1</v>
      </c>
      <c r="O734" s="22">
        <v>1</v>
      </c>
      <c r="P734" s="22">
        <v>1</v>
      </c>
      <c r="Q734" s="22">
        <v>1</v>
      </c>
      <c r="R734" s="22">
        <v>1</v>
      </c>
      <c r="S734" s="22">
        <v>1</v>
      </c>
      <c r="T734" s="22">
        <v>1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8"/>
    </row>
    <row r="735" spans="1:27" ht="13.35" customHeight="1" x14ac:dyDescent="0.2">
      <c r="A735" s="34"/>
      <c r="B735" s="27">
        <f t="shared" si="91"/>
        <v>4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1</v>
      </c>
      <c r="M735" s="22">
        <v>1</v>
      </c>
      <c r="N735" s="22">
        <v>1</v>
      </c>
      <c r="O735" s="22">
        <v>1</v>
      </c>
      <c r="P735" s="22">
        <v>1</v>
      </c>
      <c r="Q735" s="22">
        <v>1</v>
      </c>
      <c r="R735" s="22">
        <v>1</v>
      </c>
      <c r="S735" s="22">
        <v>1</v>
      </c>
      <c r="T735" s="22">
        <v>1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8"/>
    </row>
    <row r="736" spans="1:27" ht="13.35" customHeight="1" x14ac:dyDescent="0.2">
      <c r="A736" s="34"/>
      <c r="B736" s="27">
        <f t="shared" si="91"/>
        <v>5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1</v>
      </c>
      <c r="M736" s="22">
        <v>1</v>
      </c>
      <c r="N736" s="22">
        <v>1</v>
      </c>
      <c r="O736" s="22">
        <v>1</v>
      </c>
      <c r="P736" s="22">
        <v>1</v>
      </c>
      <c r="Q736" s="22">
        <v>1</v>
      </c>
      <c r="R736" s="22">
        <v>1</v>
      </c>
      <c r="S736" s="22">
        <v>1</v>
      </c>
      <c r="T736" s="22">
        <v>1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8"/>
    </row>
    <row r="737" spans="1:27" ht="13.35" customHeight="1" x14ac:dyDescent="0.2">
      <c r="A737" s="34"/>
      <c r="B737" s="27">
        <f t="shared" si="91"/>
        <v>6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1</v>
      </c>
      <c r="M737" s="22">
        <v>1</v>
      </c>
      <c r="N737" s="22">
        <v>1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8"/>
    </row>
    <row r="738" spans="1:27" x14ac:dyDescent="0.2">
      <c r="A738" s="34"/>
      <c r="B738" s="27">
        <f t="shared" si="91"/>
        <v>7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8"/>
    </row>
    <row r="739" spans="1:27" x14ac:dyDescent="0.2">
      <c r="A739" s="34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28"/>
    </row>
    <row r="740" spans="1:27" ht="13.5" customHeight="1" x14ac:dyDescent="0.2">
      <c r="A740" s="34"/>
      <c r="C740" s="64" t="s">
        <v>57</v>
      </c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6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28"/>
    </row>
    <row r="741" spans="1:27" ht="13.5" customHeight="1" x14ac:dyDescent="0.2">
      <c r="A741" s="34"/>
      <c r="B741" s="27" t="s">
        <v>21</v>
      </c>
      <c r="C741" s="55">
        <v>1</v>
      </c>
      <c r="D741" s="55">
        <f>C741+1</f>
        <v>2</v>
      </c>
      <c r="E741" s="55">
        <f t="shared" ref="E741:N741" si="92">D741+1</f>
        <v>3</v>
      </c>
      <c r="F741" s="55">
        <f t="shared" si="92"/>
        <v>4</v>
      </c>
      <c r="G741" s="55">
        <f t="shared" si="92"/>
        <v>5</v>
      </c>
      <c r="H741" s="55">
        <f t="shared" si="92"/>
        <v>6</v>
      </c>
      <c r="I741" s="55">
        <f t="shared" si="92"/>
        <v>7</v>
      </c>
      <c r="J741" s="55">
        <f t="shared" si="92"/>
        <v>8</v>
      </c>
      <c r="K741" s="55">
        <f t="shared" si="92"/>
        <v>9</v>
      </c>
      <c r="L741" s="55">
        <f t="shared" si="92"/>
        <v>10</v>
      </c>
      <c r="M741" s="55">
        <f t="shared" si="92"/>
        <v>11</v>
      </c>
      <c r="N741" s="55">
        <f t="shared" si="92"/>
        <v>12</v>
      </c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28"/>
    </row>
    <row r="742" spans="1:27" x14ac:dyDescent="0.2">
      <c r="A742" s="34"/>
      <c r="B742" s="27">
        <v>1</v>
      </c>
      <c r="C742" s="22">
        <v>0</v>
      </c>
      <c r="D742" s="22">
        <v>0</v>
      </c>
      <c r="E742" s="22">
        <v>1</v>
      </c>
      <c r="F742" s="22">
        <v>1</v>
      </c>
      <c r="G742" s="22">
        <v>1</v>
      </c>
      <c r="H742" s="22">
        <v>1</v>
      </c>
      <c r="I742" s="22">
        <v>0.5</v>
      </c>
      <c r="J742" s="22">
        <v>0.5</v>
      </c>
      <c r="K742" s="22">
        <v>1</v>
      </c>
      <c r="L742" s="22">
        <v>1</v>
      </c>
      <c r="M742" s="22">
        <v>0</v>
      </c>
      <c r="N742" s="22">
        <v>1</v>
      </c>
      <c r="O742" s="12"/>
      <c r="P742" s="12"/>
      <c r="Q742" s="35"/>
      <c r="R742" s="12"/>
      <c r="S742" s="12"/>
      <c r="T742" s="12"/>
      <c r="U742" s="12"/>
      <c r="V742" s="12"/>
      <c r="W742" s="12"/>
      <c r="X742" s="12"/>
      <c r="Y742" s="12"/>
      <c r="Z742" s="12"/>
      <c r="AA742" s="28"/>
    </row>
    <row r="743" spans="1:27" x14ac:dyDescent="0.2">
      <c r="A743" s="34"/>
      <c r="B743" s="27">
        <v>2</v>
      </c>
      <c r="C743" s="22">
        <v>1</v>
      </c>
      <c r="D743" s="22">
        <v>0</v>
      </c>
      <c r="E743" s="22">
        <v>1</v>
      </c>
      <c r="F743" s="22">
        <v>0</v>
      </c>
      <c r="G743" s="22">
        <v>1</v>
      </c>
      <c r="H743" s="22">
        <v>1</v>
      </c>
      <c r="I743" s="22">
        <v>0.5</v>
      </c>
      <c r="J743" s="22">
        <v>0.5</v>
      </c>
      <c r="K743" s="22">
        <v>1</v>
      </c>
      <c r="L743" s="22">
        <v>1</v>
      </c>
      <c r="M743" s="22">
        <v>1</v>
      </c>
      <c r="N743" s="22">
        <v>1</v>
      </c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28"/>
    </row>
    <row r="744" spans="1:27" x14ac:dyDescent="0.2">
      <c r="A744" s="34"/>
      <c r="B744" s="27">
        <v>3</v>
      </c>
      <c r="C744" s="22">
        <v>1</v>
      </c>
      <c r="D744" s="22">
        <v>1</v>
      </c>
      <c r="E744" s="22">
        <v>1</v>
      </c>
      <c r="F744" s="22">
        <v>0</v>
      </c>
      <c r="G744" s="22">
        <v>1</v>
      </c>
      <c r="H744" s="22">
        <v>1</v>
      </c>
      <c r="I744" s="22">
        <v>0.5</v>
      </c>
      <c r="J744" s="22">
        <v>0.5</v>
      </c>
      <c r="K744" s="22">
        <v>1</v>
      </c>
      <c r="L744" s="22">
        <v>1</v>
      </c>
      <c r="M744" s="22">
        <v>1</v>
      </c>
      <c r="N744" s="22">
        <v>1</v>
      </c>
      <c r="O744" s="12"/>
      <c r="P744" s="12"/>
      <c r="Q744" s="35"/>
      <c r="R744" s="12"/>
      <c r="S744" s="12"/>
      <c r="T744" s="12"/>
      <c r="U744" s="12"/>
      <c r="V744" s="12"/>
      <c r="W744" s="12"/>
      <c r="X744" s="12"/>
      <c r="Y744" s="12"/>
      <c r="Z744" s="12"/>
      <c r="AA744" s="28"/>
    </row>
    <row r="745" spans="1:27" x14ac:dyDescent="0.2">
      <c r="A745" s="34"/>
      <c r="B745" s="27">
        <v>4</v>
      </c>
      <c r="C745" s="22">
        <v>1</v>
      </c>
      <c r="D745" s="22">
        <v>1</v>
      </c>
      <c r="E745" s="22">
        <v>1</v>
      </c>
      <c r="F745" s="22">
        <v>1</v>
      </c>
      <c r="G745" s="22">
        <v>1</v>
      </c>
      <c r="H745" s="22">
        <v>1</v>
      </c>
      <c r="I745" s="22">
        <v>0.5</v>
      </c>
      <c r="J745" s="22">
        <v>0.5</v>
      </c>
      <c r="K745" s="22">
        <v>1</v>
      </c>
      <c r="L745" s="22">
        <v>0</v>
      </c>
      <c r="M745" s="22">
        <v>1</v>
      </c>
      <c r="N745" s="22">
        <v>0</v>
      </c>
      <c r="O745" s="12"/>
      <c r="P745" s="12"/>
      <c r="Q745" s="35"/>
      <c r="R745" s="12"/>
      <c r="S745" s="12"/>
      <c r="T745" s="12"/>
      <c r="U745" s="12"/>
      <c r="V745" s="12"/>
      <c r="W745" s="12"/>
      <c r="X745" s="12"/>
      <c r="Y745" s="12"/>
      <c r="Z745" s="12"/>
      <c r="AA745" s="28"/>
    </row>
    <row r="746" spans="1:27" x14ac:dyDescent="0.2">
      <c r="A746" s="34"/>
      <c r="B746" s="27">
        <v>5</v>
      </c>
      <c r="D746" s="12"/>
      <c r="E746" s="22">
        <v>1</v>
      </c>
      <c r="F746" s="12"/>
      <c r="G746" s="22">
        <v>1</v>
      </c>
      <c r="H746" s="12"/>
      <c r="I746" s="12"/>
      <c r="J746" s="22">
        <v>0.5</v>
      </c>
      <c r="K746" s="12"/>
      <c r="L746" s="12"/>
      <c r="M746" s="22">
        <v>1</v>
      </c>
      <c r="N746" s="12"/>
      <c r="O746" s="12"/>
      <c r="P746" s="12"/>
      <c r="Q746" s="35"/>
      <c r="R746" s="12"/>
      <c r="S746" s="12"/>
      <c r="T746" s="12"/>
      <c r="U746" s="12"/>
      <c r="V746" s="12"/>
      <c r="W746" s="12"/>
      <c r="X746" s="12"/>
      <c r="Y746" s="12"/>
      <c r="Z746" s="12"/>
      <c r="AA746" s="28"/>
    </row>
    <row r="747" spans="1:27" x14ac:dyDescent="0.2">
      <c r="A747" s="42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4"/>
    </row>
    <row r="749" spans="1:27" x14ac:dyDescent="0.2">
      <c r="A749" s="12"/>
      <c r="B749" s="75" t="s">
        <v>87</v>
      </c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7"/>
      <c r="AA749" s="12"/>
    </row>
    <row r="750" spans="1:27" x14ac:dyDescent="0.2">
      <c r="A750" s="4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46"/>
    </row>
    <row r="751" spans="1:27" x14ac:dyDescent="0.2">
      <c r="A751" s="34"/>
      <c r="B751" s="47" t="s">
        <v>38</v>
      </c>
      <c r="C751" s="83" t="s">
        <v>3</v>
      </c>
      <c r="D751" s="83"/>
      <c r="E751" s="83"/>
      <c r="F751" s="8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28"/>
    </row>
    <row r="752" spans="1:27" ht="12.75" customHeight="1" x14ac:dyDescent="0.2">
      <c r="A752" s="34"/>
      <c r="B752" s="47" t="s">
        <v>70</v>
      </c>
      <c r="C752" s="49">
        <v>0.05</v>
      </c>
      <c r="D752" s="84" t="s">
        <v>40</v>
      </c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12"/>
      <c r="X752" s="12"/>
      <c r="Y752" s="12"/>
      <c r="Z752" s="12"/>
      <c r="AA752" s="28"/>
    </row>
    <row r="753" spans="1:27" ht="12.75" customHeight="1" x14ac:dyDescent="0.2">
      <c r="A753" s="34"/>
      <c r="B753" s="12"/>
      <c r="C753" s="41"/>
      <c r="D753" s="86" t="s">
        <v>41</v>
      </c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12"/>
      <c r="X753" s="12"/>
      <c r="Y753" s="12"/>
      <c r="Z753" s="12"/>
      <c r="AA753" s="28"/>
    </row>
    <row r="754" spans="1:27" x14ac:dyDescent="0.2">
      <c r="A754" s="34"/>
      <c r="B754" s="87" t="s">
        <v>42</v>
      </c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9"/>
      <c r="AA754" s="28"/>
    </row>
    <row r="755" spans="1:27" x14ac:dyDescent="0.2">
      <c r="A755" s="34"/>
      <c r="B755" s="12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12"/>
      <c r="X755" s="12"/>
      <c r="Y755" s="12"/>
      <c r="Z755" s="12"/>
      <c r="AA755" s="28"/>
    </row>
    <row r="756" spans="1:27" x14ac:dyDescent="0.2">
      <c r="A756" s="34"/>
      <c r="B756" s="12" t="s">
        <v>43</v>
      </c>
      <c r="C756" s="51">
        <v>0</v>
      </c>
      <c r="D756" s="73" t="s">
        <v>71</v>
      </c>
      <c r="E756" s="79"/>
      <c r="F756" s="12"/>
      <c r="G756" s="79" t="s">
        <v>161</v>
      </c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12"/>
      <c r="S756" s="12"/>
      <c r="T756" s="12"/>
      <c r="U756" s="12"/>
      <c r="V756" s="12"/>
      <c r="W756" s="12"/>
      <c r="X756" s="12"/>
      <c r="Y756" s="12"/>
      <c r="Z756" s="12"/>
      <c r="AA756" s="28"/>
    </row>
    <row r="757" spans="1:27" x14ac:dyDescent="0.2">
      <c r="A757" s="34"/>
      <c r="B757" s="12"/>
      <c r="C757" s="51">
        <v>90</v>
      </c>
      <c r="D757" s="67" t="s">
        <v>78</v>
      </c>
      <c r="E757" s="68"/>
      <c r="F757" s="12"/>
      <c r="G757" s="79" t="s">
        <v>64</v>
      </c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12"/>
      <c r="S757" s="12"/>
      <c r="T757" s="12"/>
      <c r="U757" s="12"/>
      <c r="V757" s="12"/>
      <c r="W757" s="12"/>
      <c r="X757" s="12"/>
      <c r="Y757" s="12"/>
      <c r="Z757" s="12"/>
      <c r="AA757" s="28"/>
    </row>
    <row r="758" spans="1:27" x14ac:dyDescent="0.2">
      <c r="A758" s="34"/>
      <c r="B758" s="12"/>
      <c r="C758" s="51">
        <v>5.5E-2</v>
      </c>
      <c r="D758" s="67" t="s">
        <v>79</v>
      </c>
      <c r="E758" s="68"/>
      <c r="F758" s="12"/>
      <c r="G758" s="79" t="s">
        <v>65</v>
      </c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12"/>
      <c r="S758" s="12"/>
      <c r="T758" s="12"/>
      <c r="U758" s="12"/>
      <c r="V758" s="12"/>
      <c r="W758" s="12"/>
      <c r="X758" s="12"/>
      <c r="Y758" s="12"/>
      <c r="Z758" s="12"/>
      <c r="AA758" s="28"/>
    </row>
    <row r="759" spans="1:27" x14ac:dyDescent="0.2">
      <c r="A759" s="34"/>
      <c r="B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28"/>
    </row>
    <row r="760" spans="1:27" x14ac:dyDescent="0.2">
      <c r="A760" s="34"/>
      <c r="B760" s="12"/>
      <c r="C760" s="64" t="s">
        <v>157</v>
      </c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6"/>
      <c r="AA760" s="28"/>
    </row>
    <row r="761" spans="1:27" x14ac:dyDescent="0.2">
      <c r="A761" s="34"/>
      <c r="B761" s="26" t="s">
        <v>19</v>
      </c>
      <c r="C761" s="55">
        <v>1</v>
      </c>
      <c r="D761" s="55">
        <f>C761+1</f>
        <v>2</v>
      </c>
      <c r="E761" s="55">
        <f t="shared" ref="E761:Y761" si="93">D761+1</f>
        <v>3</v>
      </c>
      <c r="F761" s="55">
        <f t="shared" si="93"/>
        <v>4</v>
      </c>
      <c r="G761" s="55">
        <f t="shared" si="93"/>
        <v>5</v>
      </c>
      <c r="H761" s="55">
        <f t="shared" si="93"/>
        <v>6</v>
      </c>
      <c r="I761" s="55">
        <f t="shared" si="93"/>
        <v>7</v>
      </c>
      <c r="J761" s="55">
        <f t="shared" si="93"/>
        <v>8</v>
      </c>
      <c r="K761" s="55">
        <f t="shared" si="93"/>
        <v>9</v>
      </c>
      <c r="L761" s="55">
        <f t="shared" si="93"/>
        <v>10</v>
      </c>
      <c r="M761" s="55">
        <f t="shared" si="93"/>
        <v>11</v>
      </c>
      <c r="N761" s="55">
        <f t="shared" si="93"/>
        <v>12</v>
      </c>
      <c r="O761" s="55">
        <f t="shared" si="93"/>
        <v>13</v>
      </c>
      <c r="P761" s="55">
        <f t="shared" si="93"/>
        <v>14</v>
      </c>
      <c r="Q761" s="55">
        <f t="shared" si="93"/>
        <v>15</v>
      </c>
      <c r="R761" s="55">
        <f t="shared" si="93"/>
        <v>16</v>
      </c>
      <c r="S761" s="55">
        <f t="shared" si="93"/>
        <v>17</v>
      </c>
      <c r="T761" s="55">
        <f t="shared" si="93"/>
        <v>18</v>
      </c>
      <c r="U761" s="55">
        <f t="shared" si="93"/>
        <v>19</v>
      </c>
      <c r="V761" s="55">
        <f t="shared" si="93"/>
        <v>20</v>
      </c>
      <c r="W761" s="55">
        <f t="shared" si="93"/>
        <v>21</v>
      </c>
      <c r="X761" s="55">
        <f t="shared" si="93"/>
        <v>22</v>
      </c>
      <c r="Y761" s="55">
        <f t="shared" si="93"/>
        <v>23</v>
      </c>
      <c r="Z761" s="55">
        <f>Y761+1</f>
        <v>24</v>
      </c>
      <c r="AA761" s="28"/>
    </row>
    <row r="762" spans="1:27" x14ac:dyDescent="0.2">
      <c r="A762" s="34"/>
      <c r="B762" s="27">
        <v>1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1</v>
      </c>
      <c r="L762" s="22">
        <v>1</v>
      </c>
      <c r="M762" s="22">
        <v>1</v>
      </c>
      <c r="N762" s="22">
        <v>1</v>
      </c>
      <c r="O762" s="22">
        <v>1</v>
      </c>
      <c r="P762" s="22">
        <v>1</v>
      </c>
      <c r="Q762" s="22">
        <v>1</v>
      </c>
      <c r="R762" s="22">
        <v>1</v>
      </c>
      <c r="S762" s="22">
        <v>1</v>
      </c>
      <c r="T762" s="22">
        <v>1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8"/>
    </row>
    <row r="763" spans="1:27" x14ac:dyDescent="0.2">
      <c r="A763" s="34"/>
      <c r="B763" s="27">
        <f t="shared" ref="B763:B768" si="94">B762+1</f>
        <v>2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1</v>
      </c>
      <c r="L763" s="22">
        <v>1</v>
      </c>
      <c r="M763" s="22">
        <v>1</v>
      </c>
      <c r="N763" s="22">
        <v>1</v>
      </c>
      <c r="O763" s="22">
        <v>1</v>
      </c>
      <c r="P763" s="22">
        <v>1</v>
      </c>
      <c r="Q763" s="22">
        <v>1</v>
      </c>
      <c r="R763" s="22">
        <v>1</v>
      </c>
      <c r="S763" s="22">
        <v>1</v>
      </c>
      <c r="T763" s="22">
        <v>1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8"/>
    </row>
    <row r="764" spans="1:27" x14ac:dyDescent="0.2">
      <c r="A764" s="34"/>
      <c r="B764" s="27">
        <f t="shared" si="94"/>
        <v>3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1</v>
      </c>
      <c r="L764" s="22">
        <v>1</v>
      </c>
      <c r="M764" s="22">
        <v>1</v>
      </c>
      <c r="N764" s="22">
        <v>1</v>
      </c>
      <c r="O764" s="22">
        <v>1</v>
      </c>
      <c r="P764" s="22">
        <v>1</v>
      </c>
      <c r="Q764" s="22">
        <v>1</v>
      </c>
      <c r="R764" s="22">
        <v>1</v>
      </c>
      <c r="S764" s="22">
        <v>1</v>
      </c>
      <c r="T764" s="22">
        <v>1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8"/>
    </row>
    <row r="765" spans="1:27" x14ac:dyDescent="0.2">
      <c r="A765" s="34"/>
      <c r="B765" s="27">
        <f t="shared" si="94"/>
        <v>4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1</v>
      </c>
      <c r="L765" s="22">
        <v>1</v>
      </c>
      <c r="M765" s="22">
        <v>1</v>
      </c>
      <c r="N765" s="22">
        <v>1</v>
      </c>
      <c r="O765" s="22">
        <v>1</v>
      </c>
      <c r="P765" s="22">
        <v>1</v>
      </c>
      <c r="Q765" s="22">
        <v>1</v>
      </c>
      <c r="R765" s="22">
        <v>1</v>
      </c>
      <c r="S765" s="22">
        <v>1</v>
      </c>
      <c r="T765" s="22">
        <v>1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8"/>
    </row>
    <row r="766" spans="1:27" x14ac:dyDescent="0.2">
      <c r="A766" s="34"/>
      <c r="B766" s="27">
        <f t="shared" si="94"/>
        <v>5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1</v>
      </c>
      <c r="L766" s="22">
        <v>1</v>
      </c>
      <c r="M766" s="22">
        <v>1</v>
      </c>
      <c r="N766" s="22">
        <v>1</v>
      </c>
      <c r="O766" s="22">
        <v>1</v>
      </c>
      <c r="P766" s="22">
        <v>1</v>
      </c>
      <c r="Q766" s="22">
        <v>1</v>
      </c>
      <c r="R766" s="22">
        <v>1</v>
      </c>
      <c r="S766" s="22">
        <v>1</v>
      </c>
      <c r="T766" s="22">
        <v>1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8"/>
    </row>
    <row r="767" spans="1:27" x14ac:dyDescent="0.2">
      <c r="A767" s="34"/>
      <c r="B767" s="27">
        <f t="shared" si="94"/>
        <v>6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1</v>
      </c>
      <c r="L767" s="22">
        <v>1</v>
      </c>
      <c r="M767" s="22">
        <v>1</v>
      </c>
      <c r="N767" s="22">
        <v>1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8"/>
    </row>
    <row r="768" spans="1:27" x14ac:dyDescent="0.2">
      <c r="A768" s="34"/>
      <c r="B768" s="27">
        <f t="shared" si="94"/>
        <v>7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8"/>
    </row>
    <row r="769" spans="1:27" x14ac:dyDescent="0.2">
      <c r="A769" s="34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28"/>
    </row>
    <row r="770" spans="1:27" x14ac:dyDescent="0.2">
      <c r="A770" s="34"/>
      <c r="C770" s="64" t="s">
        <v>49</v>
      </c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6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28"/>
    </row>
    <row r="771" spans="1:27" x14ac:dyDescent="0.2">
      <c r="A771" s="34"/>
      <c r="B771" s="26" t="s">
        <v>21</v>
      </c>
      <c r="C771" s="29">
        <v>1</v>
      </c>
      <c r="D771" s="55">
        <f>C771+1</f>
        <v>2</v>
      </c>
      <c r="E771" s="55">
        <f t="shared" ref="E771:N771" si="95">D771+1</f>
        <v>3</v>
      </c>
      <c r="F771" s="55">
        <f t="shared" si="95"/>
        <v>4</v>
      </c>
      <c r="G771" s="55">
        <f t="shared" si="95"/>
        <v>5</v>
      </c>
      <c r="H771" s="55">
        <f t="shared" si="95"/>
        <v>6</v>
      </c>
      <c r="I771" s="55">
        <f t="shared" si="95"/>
        <v>7</v>
      </c>
      <c r="J771" s="55">
        <f t="shared" si="95"/>
        <v>8</v>
      </c>
      <c r="K771" s="55">
        <f t="shared" si="95"/>
        <v>9</v>
      </c>
      <c r="L771" s="55">
        <f t="shared" si="95"/>
        <v>10</v>
      </c>
      <c r="M771" s="55">
        <f t="shared" si="95"/>
        <v>11</v>
      </c>
      <c r="N771" s="55">
        <f t="shared" si="95"/>
        <v>12</v>
      </c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28"/>
    </row>
    <row r="772" spans="1:27" x14ac:dyDescent="0.2">
      <c r="A772" s="34"/>
      <c r="B772" s="27">
        <v>1</v>
      </c>
      <c r="C772" s="52">
        <v>0</v>
      </c>
      <c r="D772" s="22">
        <v>0</v>
      </c>
      <c r="E772" s="22">
        <v>1</v>
      </c>
      <c r="F772" s="22">
        <v>1</v>
      </c>
      <c r="G772" s="22">
        <v>1</v>
      </c>
      <c r="H772" s="22">
        <v>1</v>
      </c>
      <c r="I772" s="22">
        <v>0.5</v>
      </c>
      <c r="J772" s="22">
        <v>0.5</v>
      </c>
      <c r="K772" s="22">
        <v>1</v>
      </c>
      <c r="L772" s="22">
        <v>1</v>
      </c>
      <c r="M772" s="22">
        <v>0</v>
      </c>
      <c r="N772" s="22">
        <v>1</v>
      </c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28"/>
    </row>
    <row r="773" spans="1:27" x14ac:dyDescent="0.2">
      <c r="A773" s="34"/>
      <c r="B773" s="27">
        <v>2</v>
      </c>
      <c r="C773" s="52">
        <v>1</v>
      </c>
      <c r="D773" s="22">
        <v>0</v>
      </c>
      <c r="E773" s="22">
        <v>1</v>
      </c>
      <c r="F773" s="22">
        <v>0</v>
      </c>
      <c r="G773" s="22">
        <v>1</v>
      </c>
      <c r="H773" s="22">
        <v>1</v>
      </c>
      <c r="I773" s="22">
        <v>0.5</v>
      </c>
      <c r="J773" s="22">
        <v>0.5</v>
      </c>
      <c r="K773" s="22">
        <v>1</v>
      </c>
      <c r="L773" s="22">
        <v>1</v>
      </c>
      <c r="M773" s="22">
        <v>1</v>
      </c>
      <c r="N773" s="22">
        <v>1</v>
      </c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28"/>
    </row>
    <row r="774" spans="1:27" x14ac:dyDescent="0.2">
      <c r="A774" s="34"/>
      <c r="B774" s="27">
        <v>3</v>
      </c>
      <c r="C774" s="52">
        <v>1</v>
      </c>
      <c r="D774" s="22">
        <v>1</v>
      </c>
      <c r="E774" s="22">
        <v>1</v>
      </c>
      <c r="F774" s="22">
        <v>0</v>
      </c>
      <c r="G774" s="22">
        <v>1</v>
      </c>
      <c r="H774" s="22">
        <v>1</v>
      </c>
      <c r="I774" s="22">
        <v>0.5</v>
      </c>
      <c r="J774" s="22">
        <v>0.5</v>
      </c>
      <c r="K774" s="22">
        <v>1</v>
      </c>
      <c r="L774" s="22">
        <v>1</v>
      </c>
      <c r="M774" s="22">
        <v>1</v>
      </c>
      <c r="N774" s="22">
        <v>1</v>
      </c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28"/>
    </row>
    <row r="775" spans="1:27" x14ac:dyDescent="0.2">
      <c r="A775" s="34"/>
      <c r="B775" s="27">
        <v>4</v>
      </c>
      <c r="C775" s="52">
        <v>1</v>
      </c>
      <c r="D775" s="22">
        <v>1</v>
      </c>
      <c r="E775" s="22">
        <v>1</v>
      </c>
      <c r="F775" s="22">
        <v>1</v>
      </c>
      <c r="G775" s="22">
        <v>1</v>
      </c>
      <c r="H775" s="22">
        <v>1</v>
      </c>
      <c r="I775" s="22">
        <v>0.5</v>
      </c>
      <c r="J775" s="22">
        <v>0.5</v>
      </c>
      <c r="K775" s="22">
        <v>1</v>
      </c>
      <c r="L775" s="22">
        <v>0</v>
      </c>
      <c r="M775" s="22">
        <v>1</v>
      </c>
      <c r="N775" s="22">
        <v>0</v>
      </c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28"/>
    </row>
    <row r="776" spans="1:27" x14ac:dyDescent="0.2">
      <c r="A776" s="34"/>
      <c r="B776" s="27">
        <v>5</v>
      </c>
      <c r="D776" s="12"/>
      <c r="E776" s="22">
        <v>1</v>
      </c>
      <c r="F776" s="12"/>
      <c r="G776" s="22">
        <v>1</v>
      </c>
      <c r="H776" s="12"/>
      <c r="I776" s="12"/>
      <c r="J776" s="22">
        <v>0.5</v>
      </c>
      <c r="K776" s="12"/>
      <c r="L776" s="12"/>
      <c r="M776" s="22">
        <v>1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28"/>
    </row>
    <row r="777" spans="1:27" x14ac:dyDescent="0.2">
      <c r="A777" s="34"/>
      <c r="B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53"/>
      <c r="AA777" s="28"/>
    </row>
    <row r="778" spans="1:27" x14ac:dyDescent="0.2">
      <c r="A778" s="34"/>
      <c r="B778" s="70" t="s">
        <v>50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  <c r="Z778" s="12"/>
      <c r="AA778" s="28"/>
    </row>
    <row r="779" spans="1:27" x14ac:dyDescent="0.2">
      <c r="A779" s="3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12"/>
      <c r="AA779" s="28"/>
    </row>
    <row r="780" spans="1:27" x14ac:dyDescent="0.2">
      <c r="A780" s="34"/>
      <c r="B780" s="12"/>
      <c r="C780" s="22" t="s">
        <v>51</v>
      </c>
      <c r="D780" s="73" t="s">
        <v>52</v>
      </c>
      <c r="E780" s="74"/>
      <c r="F780" s="12"/>
      <c r="G780" s="68" t="s">
        <v>53</v>
      </c>
      <c r="H780" s="68"/>
      <c r="I780" s="68"/>
      <c r="J780" s="68"/>
      <c r="K780" s="68"/>
      <c r="L780" s="68"/>
      <c r="M780" s="68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28"/>
    </row>
    <row r="781" spans="1:27" x14ac:dyDescent="0.2">
      <c r="A781" s="34"/>
      <c r="B781" s="12"/>
      <c r="C781" s="22">
        <v>0</v>
      </c>
      <c r="D781" s="67" t="s">
        <v>54</v>
      </c>
      <c r="E781" s="68"/>
      <c r="F781" s="12"/>
      <c r="G781" s="68" t="str">
        <f>G756</f>
        <v>Valeur pour l'heure maximale de l'année</v>
      </c>
      <c r="H781" s="68"/>
      <c r="I781" s="68"/>
      <c r="J781" s="68"/>
      <c r="K781" s="68"/>
      <c r="L781" s="68"/>
      <c r="M781" s="68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28"/>
    </row>
    <row r="782" spans="1:27" x14ac:dyDescent="0.2">
      <c r="A782" s="34"/>
      <c r="B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28"/>
    </row>
    <row r="783" spans="1:27" x14ac:dyDescent="0.2">
      <c r="A783" s="34"/>
      <c r="B783" s="12"/>
      <c r="C783" s="64" t="s">
        <v>56</v>
      </c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6"/>
      <c r="AA783" s="28"/>
    </row>
    <row r="784" spans="1:27" x14ac:dyDescent="0.2">
      <c r="A784" s="34"/>
      <c r="B784" s="26" t="s">
        <v>19</v>
      </c>
      <c r="C784" s="55">
        <v>1</v>
      </c>
      <c r="D784" s="55">
        <f>C784+1</f>
        <v>2</v>
      </c>
      <c r="E784" s="55">
        <f t="shared" ref="E784:Y784" si="96">D784+1</f>
        <v>3</v>
      </c>
      <c r="F784" s="55">
        <f t="shared" si="96"/>
        <v>4</v>
      </c>
      <c r="G784" s="55">
        <f t="shared" si="96"/>
        <v>5</v>
      </c>
      <c r="H784" s="55">
        <f t="shared" si="96"/>
        <v>6</v>
      </c>
      <c r="I784" s="55">
        <f t="shared" si="96"/>
        <v>7</v>
      </c>
      <c r="J784" s="55">
        <f t="shared" si="96"/>
        <v>8</v>
      </c>
      <c r="K784" s="55">
        <f t="shared" si="96"/>
        <v>9</v>
      </c>
      <c r="L784" s="55">
        <f t="shared" si="96"/>
        <v>10</v>
      </c>
      <c r="M784" s="55">
        <f t="shared" si="96"/>
        <v>11</v>
      </c>
      <c r="N784" s="55">
        <f t="shared" si="96"/>
        <v>12</v>
      </c>
      <c r="O784" s="55">
        <f t="shared" si="96"/>
        <v>13</v>
      </c>
      <c r="P784" s="55">
        <f t="shared" si="96"/>
        <v>14</v>
      </c>
      <c r="Q784" s="55">
        <f t="shared" si="96"/>
        <v>15</v>
      </c>
      <c r="R784" s="55">
        <f t="shared" si="96"/>
        <v>16</v>
      </c>
      <c r="S784" s="55">
        <f t="shared" si="96"/>
        <v>17</v>
      </c>
      <c r="T784" s="55">
        <f t="shared" si="96"/>
        <v>18</v>
      </c>
      <c r="U784" s="55">
        <f t="shared" si="96"/>
        <v>19</v>
      </c>
      <c r="V784" s="55">
        <f t="shared" si="96"/>
        <v>20</v>
      </c>
      <c r="W784" s="55">
        <f t="shared" si="96"/>
        <v>21</v>
      </c>
      <c r="X784" s="55">
        <f t="shared" si="96"/>
        <v>22</v>
      </c>
      <c r="Y784" s="55">
        <f t="shared" si="96"/>
        <v>23</v>
      </c>
      <c r="Z784" s="55">
        <f>Y784+1</f>
        <v>24</v>
      </c>
      <c r="AA784" s="28"/>
    </row>
    <row r="785" spans="1:27" x14ac:dyDescent="0.2">
      <c r="A785" s="34"/>
      <c r="B785" s="27">
        <v>1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1</v>
      </c>
      <c r="L785" s="22">
        <v>1</v>
      </c>
      <c r="M785" s="22">
        <v>1</v>
      </c>
      <c r="N785" s="22">
        <v>1</v>
      </c>
      <c r="O785" s="22">
        <v>1</v>
      </c>
      <c r="P785" s="22">
        <v>1</v>
      </c>
      <c r="Q785" s="22">
        <v>1</v>
      </c>
      <c r="R785" s="22">
        <v>1</v>
      </c>
      <c r="S785" s="22">
        <v>1</v>
      </c>
      <c r="T785" s="22">
        <v>1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8"/>
    </row>
    <row r="786" spans="1:27" x14ac:dyDescent="0.2">
      <c r="A786" s="34"/>
      <c r="B786" s="27">
        <f t="shared" ref="B786:B791" si="97">B785+1</f>
        <v>2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1</v>
      </c>
      <c r="L786" s="22">
        <v>1</v>
      </c>
      <c r="M786" s="22">
        <v>1</v>
      </c>
      <c r="N786" s="22">
        <v>1</v>
      </c>
      <c r="O786" s="22">
        <v>1</v>
      </c>
      <c r="P786" s="22">
        <v>1</v>
      </c>
      <c r="Q786" s="22">
        <v>1</v>
      </c>
      <c r="R786" s="22">
        <v>1</v>
      </c>
      <c r="S786" s="22">
        <v>1</v>
      </c>
      <c r="T786" s="22">
        <v>1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8"/>
    </row>
    <row r="787" spans="1:27" x14ac:dyDescent="0.2">
      <c r="A787" s="34"/>
      <c r="B787" s="27">
        <f t="shared" si="97"/>
        <v>3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1</v>
      </c>
      <c r="L787" s="22">
        <v>1</v>
      </c>
      <c r="M787" s="22">
        <v>1</v>
      </c>
      <c r="N787" s="22">
        <v>1</v>
      </c>
      <c r="O787" s="22">
        <v>1</v>
      </c>
      <c r="P787" s="22">
        <v>1</v>
      </c>
      <c r="Q787" s="22">
        <v>1</v>
      </c>
      <c r="R787" s="22">
        <v>1</v>
      </c>
      <c r="S787" s="22">
        <v>1</v>
      </c>
      <c r="T787" s="22">
        <v>1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8"/>
    </row>
    <row r="788" spans="1:27" x14ac:dyDescent="0.2">
      <c r="A788" s="34"/>
      <c r="B788" s="27">
        <f t="shared" si="97"/>
        <v>4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1</v>
      </c>
      <c r="L788" s="22">
        <v>1</v>
      </c>
      <c r="M788" s="22">
        <v>1</v>
      </c>
      <c r="N788" s="22">
        <v>1</v>
      </c>
      <c r="O788" s="22">
        <v>1</v>
      </c>
      <c r="P788" s="22">
        <v>1</v>
      </c>
      <c r="Q788" s="22">
        <v>1</v>
      </c>
      <c r="R788" s="22">
        <v>1</v>
      </c>
      <c r="S788" s="22">
        <v>1</v>
      </c>
      <c r="T788" s="22">
        <v>1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8"/>
    </row>
    <row r="789" spans="1:27" x14ac:dyDescent="0.2">
      <c r="A789" s="34"/>
      <c r="B789" s="27">
        <f t="shared" si="97"/>
        <v>5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1</v>
      </c>
      <c r="L789" s="22">
        <v>1</v>
      </c>
      <c r="M789" s="22">
        <v>1</v>
      </c>
      <c r="N789" s="22">
        <v>1</v>
      </c>
      <c r="O789" s="22">
        <v>1</v>
      </c>
      <c r="P789" s="22">
        <v>1</v>
      </c>
      <c r="Q789" s="22">
        <v>1</v>
      </c>
      <c r="R789" s="22">
        <v>1</v>
      </c>
      <c r="S789" s="22">
        <v>1</v>
      </c>
      <c r="T789" s="22">
        <v>1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8"/>
    </row>
    <row r="790" spans="1:27" x14ac:dyDescent="0.2">
      <c r="A790" s="34"/>
      <c r="B790" s="27">
        <f t="shared" si="97"/>
        <v>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1</v>
      </c>
      <c r="L790" s="22">
        <v>1</v>
      </c>
      <c r="M790" s="22">
        <v>1</v>
      </c>
      <c r="N790" s="22">
        <v>1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8"/>
    </row>
    <row r="791" spans="1:27" x14ac:dyDescent="0.2">
      <c r="A791" s="34"/>
      <c r="B791" s="27">
        <f t="shared" si="97"/>
        <v>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8"/>
    </row>
    <row r="792" spans="1:27" x14ac:dyDescent="0.2">
      <c r="A792" s="34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28"/>
    </row>
    <row r="793" spans="1:27" x14ac:dyDescent="0.2">
      <c r="A793" s="34"/>
      <c r="C793" s="69" t="s">
        <v>57</v>
      </c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28"/>
    </row>
    <row r="794" spans="1:27" x14ac:dyDescent="0.2">
      <c r="A794" s="34"/>
      <c r="B794" s="26" t="s">
        <v>21</v>
      </c>
      <c r="C794" s="29">
        <v>1</v>
      </c>
      <c r="D794" s="55">
        <f>C794+1</f>
        <v>2</v>
      </c>
      <c r="E794" s="55">
        <f t="shared" ref="E794:N794" si="98">D794+1</f>
        <v>3</v>
      </c>
      <c r="F794" s="55">
        <f t="shared" si="98"/>
        <v>4</v>
      </c>
      <c r="G794" s="55">
        <f t="shared" si="98"/>
        <v>5</v>
      </c>
      <c r="H794" s="55">
        <f t="shared" si="98"/>
        <v>6</v>
      </c>
      <c r="I794" s="55">
        <f t="shared" si="98"/>
        <v>7</v>
      </c>
      <c r="J794" s="55">
        <f t="shared" si="98"/>
        <v>8</v>
      </c>
      <c r="K794" s="55">
        <f t="shared" si="98"/>
        <v>9</v>
      </c>
      <c r="L794" s="55">
        <f t="shared" si="98"/>
        <v>10</v>
      </c>
      <c r="M794" s="55">
        <f t="shared" si="98"/>
        <v>11</v>
      </c>
      <c r="N794" s="55">
        <f t="shared" si="98"/>
        <v>12</v>
      </c>
      <c r="O794" s="12"/>
      <c r="P794" s="12"/>
      <c r="Q794" s="35"/>
      <c r="R794" s="12"/>
      <c r="S794" s="12"/>
      <c r="T794" s="12"/>
      <c r="U794" s="12"/>
      <c r="V794" s="12"/>
      <c r="W794" s="12"/>
      <c r="X794" s="12"/>
      <c r="Y794" s="12"/>
      <c r="Z794" s="12"/>
      <c r="AA794" s="28"/>
    </row>
    <row r="795" spans="1:27" x14ac:dyDescent="0.2">
      <c r="A795" s="34"/>
      <c r="B795" s="27">
        <v>1</v>
      </c>
      <c r="C795" s="52">
        <v>0</v>
      </c>
      <c r="D795" s="22">
        <v>0</v>
      </c>
      <c r="E795" s="22">
        <v>1</v>
      </c>
      <c r="F795" s="22">
        <v>1</v>
      </c>
      <c r="G795" s="22">
        <v>1</v>
      </c>
      <c r="H795" s="22">
        <v>1</v>
      </c>
      <c r="I795" s="22">
        <v>0.5</v>
      </c>
      <c r="J795" s="22">
        <v>0.5</v>
      </c>
      <c r="K795" s="22">
        <v>1</v>
      </c>
      <c r="L795" s="22">
        <v>1</v>
      </c>
      <c r="M795" s="22">
        <v>0</v>
      </c>
      <c r="N795" s="22">
        <v>1</v>
      </c>
      <c r="O795" s="12"/>
      <c r="P795" s="12"/>
      <c r="Q795" s="35"/>
      <c r="R795" s="12"/>
      <c r="S795" s="12"/>
      <c r="T795" s="12"/>
      <c r="U795" s="12"/>
      <c r="V795" s="12"/>
      <c r="W795" s="12"/>
      <c r="X795" s="12"/>
      <c r="Y795" s="12"/>
      <c r="Z795" s="12"/>
      <c r="AA795" s="28"/>
    </row>
    <row r="796" spans="1:27" x14ac:dyDescent="0.2">
      <c r="A796" s="34"/>
      <c r="B796" s="27">
        <v>2</v>
      </c>
      <c r="C796" s="52">
        <v>1</v>
      </c>
      <c r="D796" s="22">
        <v>0</v>
      </c>
      <c r="E796" s="22">
        <v>1</v>
      </c>
      <c r="F796" s="22">
        <v>0</v>
      </c>
      <c r="G796" s="22">
        <v>1</v>
      </c>
      <c r="H796" s="22">
        <v>1</v>
      </c>
      <c r="I796" s="22">
        <v>0.5</v>
      </c>
      <c r="J796" s="22">
        <v>0.5</v>
      </c>
      <c r="K796" s="22">
        <v>1</v>
      </c>
      <c r="L796" s="22">
        <v>1</v>
      </c>
      <c r="M796" s="22">
        <v>1</v>
      </c>
      <c r="N796" s="22">
        <v>1</v>
      </c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28"/>
    </row>
    <row r="797" spans="1:27" x14ac:dyDescent="0.2">
      <c r="A797" s="34"/>
      <c r="B797" s="27">
        <v>3</v>
      </c>
      <c r="C797" s="52">
        <v>1</v>
      </c>
      <c r="D797" s="22">
        <v>1</v>
      </c>
      <c r="E797" s="22">
        <v>1</v>
      </c>
      <c r="F797" s="22">
        <v>0</v>
      </c>
      <c r="G797" s="22">
        <v>1</v>
      </c>
      <c r="H797" s="22">
        <v>1</v>
      </c>
      <c r="I797" s="22">
        <v>0.5</v>
      </c>
      <c r="J797" s="22">
        <v>0.5</v>
      </c>
      <c r="K797" s="22">
        <v>1</v>
      </c>
      <c r="L797" s="22">
        <v>1</v>
      </c>
      <c r="M797" s="22">
        <v>1</v>
      </c>
      <c r="N797" s="22">
        <v>1</v>
      </c>
      <c r="O797" s="12"/>
      <c r="P797" s="12"/>
      <c r="Q797" s="35"/>
      <c r="R797" s="12"/>
      <c r="S797" s="12"/>
      <c r="T797" s="12"/>
      <c r="U797" s="12"/>
      <c r="V797" s="12"/>
      <c r="W797" s="12"/>
      <c r="X797" s="12"/>
      <c r="Y797" s="12"/>
      <c r="Z797" s="12"/>
      <c r="AA797" s="28"/>
    </row>
    <row r="798" spans="1:27" x14ac:dyDescent="0.2">
      <c r="A798" s="34"/>
      <c r="B798" s="27">
        <v>4</v>
      </c>
      <c r="C798" s="52">
        <v>1</v>
      </c>
      <c r="D798" s="22">
        <v>1</v>
      </c>
      <c r="E798" s="22">
        <v>1</v>
      </c>
      <c r="F798" s="22">
        <v>1</v>
      </c>
      <c r="G798" s="22">
        <v>1</v>
      </c>
      <c r="H798" s="22">
        <v>1</v>
      </c>
      <c r="I798" s="22">
        <v>0.5</v>
      </c>
      <c r="J798" s="22">
        <v>0.5</v>
      </c>
      <c r="K798" s="22">
        <v>1</v>
      </c>
      <c r="L798" s="22">
        <v>0</v>
      </c>
      <c r="M798" s="22">
        <v>1</v>
      </c>
      <c r="N798" s="22">
        <v>0</v>
      </c>
      <c r="O798" s="12"/>
      <c r="P798" s="12"/>
      <c r="Q798" s="35"/>
      <c r="R798" s="12"/>
      <c r="S798" s="12"/>
      <c r="T798" s="12"/>
      <c r="U798" s="12"/>
      <c r="V798" s="12"/>
      <c r="W798" s="12"/>
      <c r="X798" s="12"/>
      <c r="Y798" s="12"/>
      <c r="Z798" s="12"/>
      <c r="AA798" s="28"/>
    </row>
    <row r="799" spans="1:27" x14ac:dyDescent="0.2">
      <c r="A799" s="34"/>
      <c r="B799" s="27">
        <v>5</v>
      </c>
      <c r="D799" s="12"/>
      <c r="E799" s="22">
        <v>1</v>
      </c>
      <c r="F799" s="12"/>
      <c r="G799" s="22">
        <v>1</v>
      </c>
      <c r="H799" s="12"/>
      <c r="I799" s="12"/>
      <c r="J799" s="22">
        <v>0.5</v>
      </c>
      <c r="K799" s="12"/>
      <c r="L799" s="12"/>
      <c r="M799" s="22">
        <v>1</v>
      </c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28"/>
    </row>
    <row r="800" spans="1:27" x14ac:dyDescent="0.2">
      <c r="A800" s="34"/>
      <c r="B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28"/>
    </row>
    <row r="801" spans="1:27" x14ac:dyDescent="0.2">
      <c r="A801" s="34"/>
      <c r="B801" s="70" t="s">
        <v>58</v>
      </c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2"/>
      <c r="AA801" s="28"/>
    </row>
    <row r="802" spans="1:27" x14ac:dyDescent="0.2">
      <c r="A802" s="34"/>
      <c r="B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28"/>
    </row>
    <row r="803" spans="1:27" x14ac:dyDescent="0.2">
      <c r="A803" s="34"/>
      <c r="B803" s="12"/>
      <c r="C803" s="22" t="s">
        <v>51</v>
      </c>
      <c r="D803" s="67" t="s">
        <v>52</v>
      </c>
      <c r="E803" s="68"/>
      <c r="F803" s="68"/>
      <c r="G803" s="68" t="s">
        <v>59</v>
      </c>
      <c r="H803" s="68"/>
      <c r="I803" s="68"/>
      <c r="J803" s="68"/>
      <c r="K803" s="68"/>
      <c r="L803" s="68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28"/>
    </row>
    <row r="804" spans="1:27" x14ac:dyDescent="0.2">
      <c r="A804" s="34"/>
      <c r="B804" s="12"/>
      <c r="C804" s="22">
        <v>0</v>
      </c>
      <c r="D804" s="67" t="s">
        <v>60</v>
      </c>
      <c r="E804" s="68"/>
      <c r="F804" s="68"/>
      <c r="G804" s="68" t="str">
        <f>G781</f>
        <v>Valeur pour l'heure maximale de l'année</v>
      </c>
      <c r="H804" s="68"/>
      <c r="I804" s="68"/>
      <c r="J804" s="68"/>
      <c r="K804" s="68"/>
      <c r="L804" s="68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28"/>
    </row>
    <row r="805" spans="1:27" x14ac:dyDescent="0.2">
      <c r="A805" s="34"/>
      <c r="B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28"/>
    </row>
    <row r="806" spans="1:27" x14ac:dyDescent="0.2">
      <c r="A806" s="34"/>
      <c r="B806" s="12"/>
      <c r="C806" s="64" t="s">
        <v>56</v>
      </c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6"/>
      <c r="AA806" s="28"/>
    </row>
    <row r="807" spans="1:27" x14ac:dyDescent="0.2">
      <c r="A807" s="34"/>
      <c r="B807" s="27" t="s">
        <v>19</v>
      </c>
      <c r="C807" s="55">
        <v>1</v>
      </c>
      <c r="D807" s="55">
        <f>C807+1</f>
        <v>2</v>
      </c>
      <c r="E807" s="55">
        <f t="shared" ref="E807:Y807" si="99">D807+1</f>
        <v>3</v>
      </c>
      <c r="F807" s="55">
        <f t="shared" si="99"/>
        <v>4</v>
      </c>
      <c r="G807" s="55">
        <f t="shared" si="99"/>
        <v>5</v>
      </c>
      <c r="H807" s="55">
        <f t="shared" si="99"/>
        <v>6</v>
      </c>
      <c r="I807" s="55">
        <f t="shared" si="99"/>
        <v>7</v>
      </c>
      <c r="J807" s="55">
        <f t="shared" si="99"/>
        <v>8</v>
      </c>
      <c r="K807" s="55">
        <f t="shared" si="99"/>
        <v>9</v>
      </c>
      <c r="L807" s="55">
        <f t="shared" si="99"/>
        <v>10</v>
      </c>
      <c r="M807" s="55">
        <f t="shared" si="99"/>
        <v>11</v>
      </c>
      <c r="N807" s="55">
        <f t="shared" si="99"/>
        <v>12</v>
      </c>
      <c r="O807" s="55">
        <f t="shared" si="99"/>
        <v>13</v>
      </c>
      <c r="P807" s="55">
        <f t="shared" si="99"/>
        <v>14</v>
      </c>
      <c r="Q807" s="55">
        <f t="shared" si="99"/>
        <v>15</v>
      </c>
      <c r="R807" s="55">
        <f t="shared" si="99"/>
        <v>16</v>
      </c>
      <c r="S807" s="55">
        <f t="shared" si="99"/>
        <v>17</v>
      </c>
      <c r="T807" s="55">
        <f t="shared" si="99"/>
        <v>18</v>
      </c>
      <c r="U807" s="55">
        <f t="shared" si="99"/>
        <v>19</v>
      </c>
      <c r="V807" s="55">
        <f t="shared" si="99"/>
        <v>20</v>
      </c>
      <c r="W807" s="55">
        <f t="shared" si="99"/>
        <v>21</v>
      </c>
      <c r="X807" s="55">
        <f t="shared" si="99"/>
        <v>22</v>
      </c>
      <c r="Y807" s="55">
        <f t="shared" si="99"/>
        <v>23</v>
      </c>
      <c r="Z807" s="55">
        <f>Y807+1</f>
        <v>24</v>
      </c>
      <c r="AA807" s="28"/>
    </row>
    <row r="808" spans="1:27" x14ac:dyDescent="0.2">
      <c r="A808" s="34"/>
      <c r="B808" s="27">
        <v>1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1</v>
      </c>
      <c r="L808" s="22">
        <v>1</v>
      </c>
      <c r="M808" s="22">
        <v>1</v>
      </c>
      <c r="N808" s="22">
        <v>1</v>
      </c>
      <c r="O808" s="22">
        <v>1</v>
      </c>
      <c r="P808" s="22">
        <v>1</v>
      </c>
      <c r="Q808" s="22">
        <v>1</v>
      </c>
      <c r="R808" s="22">
        <v>1</v>
      </c>
      <c r="S808" s="22">
        <v>1</v>
      </c>
      <c r="T808" s="22">
        <v>1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8"/>
    </row>
    <row r="809" spans="1:27" x14ac:dyDescent="0.2">
      <c r="A809" s="34"/>
      <c r="B809" s="27">
        <f t="shared" ref="B809:B814" si="100">B808+1</f>
        <v>2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1</v>
      </c>
      <c r="L809" s="22">
        <v>1</v>
      </c>
      <c r="M809" s="22">
        <v>1</v>
      </c>
      <c r="N809" s="22">
        <v>1</v>
      </c>
      <c r="O809" s="22">
        <v>1</v>
      </c>
      <c r="P809" s="22">
        <v>1</v>
      </c>
      <c r="Q809" s="22">
        <v>1</v>
      </c>
      <c r="R809" s="22">
        <v>1</v>
      </c>
      <c r="S809" s="22">
        <v>1</v>
      </c>
      <c r="T809" s="22">
        <v>1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8"/>
    </row>
    <row r="810" spans="1:27" x14ac:dyDescent="0.2">
      <c r="A810" s="34"/>
      <c r="B810" s="27">
        <f t="shared" si="100"/>
        <v>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1</v>
      </c>
      <c r="L810" s="22">
        <v>1</v>
      </c>
      <c r="M810" s="22">
        <v>1</v>
      </c>
      <c r="N810" s="22">
        <v>1</v>
      </c>
      <c r="O810" s="22">
        <v>1</v>
      </c>
      <c r="P810" s="22">
        <v>1</v>
      </c>
      <c r="Q810" s="22">
        <v>1</v>
      </c>
      <c r="R810" s="22">
        <v>1</v>
      </c>
      <c r="S810" s="22">
        <v>1</v>
      </c>
      <c r="T810" s="22">
        <v>1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8"/>
    </row>
    <row r="811" spans="1:27" x14ac:dyDescent="0.2">
      <c r="A811" s="34"/>
      <c r="B811" s="27">
        <f t="shared" si="100"/>
        <v>4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1</v>
      </c>
      <c r="L811" s="22">
        <v>1</v>
      </c>
      <c r="M811" s="22">
        <v>1</v>
      </c>
      <c r="N811" s="22">
        <v>1</v>
      </c>
      <c r="O811" s="22">
        <v>1</v>
      </c>
      <c r="P811" s="22">
        <v>1</v>
      </c>
      <c r="Q811" s="22">
        <v>1</v>
      </c>
      <c r="R811" s="22">
        <v>1</v>
      </c>
      <c r="S811" s="22">
        <v>1</v>
      </c>
      <c r="T811" s="22">
        <v>1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8"/>
    </row>
    <row r="812" spans="1:27" x14ac:dyDescent="0.2">
      <c r="A812" s="34"/>
      <c r="B812" s="27">
        <f t="shared" si="100"/>
        <v>5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1</v>
      </c>
      <c r="L812" s="22">
        <v>1</v>
      </c>
      <c r="M812" s="22">
        <v>1</v>
      </c>
      <c r="N812" s="22">
        <v>1</v>
      </c>
      <c r="O812" s="22">
        <v>1</v>
      </c>
      <c r="P812" s="22">
        <v>1</v>
      </c>
      <c r="Q812" s="22">
        <v>1</v>
      </c>
      <c r="R812" s="22">
        <v>1</v>
      </c>
      <c r="S812" s="22">
        <v>1</v>
      </c>
      <c r="T812" s="22">
        <v>1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8"/>
    </row>
    <row r="813" spans="1:27" x14ac:dyDescent="0.2">
      <c r="A813" s="34"/>
      <c r="B813" s="27">
        <f t="shared" si="100"/>
        <v>6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1</v>
      </c>
      <c r="L813" s="22">
        <v>1</v>
      </c>
      <c r="M813" s="22">
        <v>1</v>
      </c>
      <c r="N813" s="22">
        <v>1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8"/>
    </row>
    <row r="814" spans="1:27" x14ac:dyDescent="0.2">
      <c r="A814" s="34"/>
      <c r="B814" s="27">
        <f t="shared" si="100"/>
        <v>7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8"/>
    </row>
    <row r="815" spans="1:27" x14ac:dyDescent="0.2">
      <c r="A815" s="34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28"/>
    </row>
    <row r="816" spans="1:27" x14ac:dyDescent="0.2">
      <c r="A816" s="34"/>
      <c r="C816" s="64" t="s">
        <v>57</v>
      </c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6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28"/>
    </row>
    <row r="817" spans="1:27" x14ac:dyDescent="0.2">
      <c r="A817" s="34"/>
      <c r="B817" s="27" t="s">
        <v>21</v>
      </c>
      <c r="C817" s="55">
        <v>1</v>
      </c>
      <c r="D817" s="55">
        <f>C817+1</f>
        <v>2</v>
      </c>
      <c r="E817" s="55">
        <f t="shared" ref="E817:N817" si="101">D817+1</f>
        <v>3</v>
      </c>
      <c r="F817" s="55">
        <f t="shared" si="101"/>
        <v>4</v>
      </c>
      <c r="G817" s="55">
        <f t="shared" si="101"/>
        <v>5</v>
      </c>
      <c r="H817" s="55">
        <f t="shared" si="101"/>
        <v>6</v>
      </c>
      <c r="I817" s="55">
        <f t="shared" si="101"/>
        <v>7</v>
      </c>
      <c r="J817" s="55">
        <f t="shared" si="101"/>
        <v>8</v>
      </c>
      <c r="K817" s="55">
        <f t="shared" si="101"/>
        <v>9</v>
      </c>
      <c r="L817" s="55">
        <f t="shared" si="101"/>
        <v>10</v>
      </c>
      <c r="M817" s="55">
        <f t="shared" si="101"/>
        <v>11</v>
      </c>
      <c r="N817" s="55">
        <f t="shared" si="101"/>
        <v>12</v>
      </c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28"/>
    </row>
    <row r="818" spans="1:27" x14ac:dyDescent="0.2">
      <c r="A818" s="34"/>
      <c r="B818" s="27">
        <v>1</v>
      </c>
      <c r="C818" s="22">
        <v>0</v>
      </c>
      <c r="D818" s="22">
        <v>0</v>
      </c>
      <c r="E818" s="22">
        <v>1</v>
      </c>
      <c r="F818" s="22">
        <v>1</v>
      </c>
      <c r="G818" s="22">
        <v>1</v>
      </c>
      <c r="H818" s="22">
        <v>1</v>
      </c>
      <c r="I818" s="22">
        <v>0.5</v>
      </c>
      <c r="J818" s="22">
        <v>0.5</v>
      </c>
      <c r="K818" s="22">
        <v>1</v>
      </c>
      <c r="L818" s="22">
        <v>1</v>
      </c>
      <c r="M818" s="22">
        <v>0</v>
      </c>
      <c r="N818" s="22">
        <v>1</v>
      </c>
      <c r="O818" s="12"/>
      <c r="P818" s="12"/>
      <c r="Q818" s="35"/>
      <c r="R818" s="12"/>
      <c r="S818" s="12"/>
      <c r="T818" s="12"/>
      <c r="U818" s="12"/>
      <c r="V818" s="12"/>
      <c r="W818" s="12"/>
      <c r="X818" s="12"/>
      <c r="Y818" s="12"/>
      <c r="Z818" s="12"/>
      <c r="AA818" s="28"/>
    </row>
    <row r="819" spans="1:27" x14ac:dyDescent="0.2">
      <c r="A819" s="34"/>
      <c r="B819" s="27">
        <v>2</v>
      </c>
      <c r="C819" s="22">
        <v>1</v>
      </c>
      <c r="D819" s="22">
        <v>0</v>
      </c>
      <c r="E819" s="22">
        <v>1</v>
      </c>
      <c r="F819" s="22">
        <v>0</v>
      </c>
      <c r="G819" s="22">
        <v>1</v>
      </c>
      <c r="H819" s="22">
        <v>1</v>
      </c>
      <c r="I819" s="22">
        <v>0.5</v>
      </c>
      <c r="J819" s="22">
        <v>0.5</v>
      </c>
      <c r="K819" s="22">
        <v>1</v>
      </c>
      <c r="L819" s="22">
        <v>1</v>
      </c>
      <c r="M819" s="22">
        <v>1</v>
      </c>
      <c r="N819" s="22">
        <v>1</v>
      </c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28"/>
    </row>
    <row r="820" spans="1:27" x14ac:dyDescent="0.2">
      <c r="A820" s="34"/>
      <c r="B820" s="27">
        <v>3</v>
      </c>
      <c r="C820" s="22">
        <v>1</v>
      </c>
      <c r="D820" s="22">
        <v>1</v>
      </c>
      <c r="E820" s="22">
        <v>1</v>
      </c>
      <c r="F820" s="22">
        <v>0</v>
      </c>
      <c r="G820" s="22">
        <v>1</v>
      </c>
      <c r="H820" s="22">
        <v>1</v>
      </c>
      <c r="I820" s="22">
        <v>0.5</v>
      </c>
      <c r="J820" s="22">
        <v>0.5</v>
      </c>
      <c r="K820" s="22">
        <v>1</v>
      </c>
      <c r="L820" s="22">
        <v>1</v>
      </c>
      <c r="M820" s="22">
        <v>1</v>
      </c>
      <c r="N820" s="22">
        <v>1</v>
      </c>
      <c r="O820" s="12"/>
      <c r="P820" s="12"/>
      <c r="Q820" s="35"/>
      <c r="R820" s="12"/>
      <c r="S820" s="12"/>
      <c r="T820" s="12"/>
      <c r="U820" s="12"/>
      <c r="V820" s="12"/>
      <c r="W820" s="12"/>
      <c r="X820" s="12"/>
      <c r="Y820" s="12"/>
      <c r="Z820" s="12"/>
      <c r="AA820" s="28"/>
    </row>
    <row r="821" spans="1:27" x14ac:dyDescent="0.2">
      <c r="A821" s="34"/>
      <c r="B821" s="27">
        <v>4</v>
      </c>
      <c r="C821" s="22">
        <v>1</v>
      </c>
      <c r="D821" s="22">
        <v>1</v>
      </c>
      <c r="E821" s="22">
        <v>1</v>
      </c>
      <c r="F821" s="22">
        <v>1</v>
      </c>
      <c r="G821" s="22">
        <v>1</v>
      </c>
      <c r="H821" s="22">
        <v>1</v>
      </c>
      <c r="I821" s="22">
        <v>0.5</v>
      </c>
      <c r="J821" s="22">
        <v>0.5</v>
      </c>
      <c r="K821" s="22">
        <v>1</v>
      </c>
      <c r="L821" s="22">
        <v>0</v>
      </c>
      <c r="M821" s="22">
        <v>1</v>
      </c>
      <c r="N821" s="22">
        <v>0</v>
      </c>
      <c r="O821" s="12"/>
      <c r="P821" s="12"/>
      <c r="Q821" s="35"/>
      <c r="R821" s="12"/>
      <c r="S821" s="12"/>
      <c r="T821" s="12"/>
      <c r="U821" s="12"/>
      <c r="V821" s="12"/>
      <c r="W821" s="12"/>
      <c r="X821" s="12"/>
      <c r="Y821" s="12"/>
      <c r="Z821" s="12"/>
      <c r="AA821" s="28"/>
    </row>
    <row r="822" spans="1:27" x14ac:dyDescent="0.2">
      <c r="A822" s="34"/>
      <c r="B822" s="27">
        <v>5</v>
      </c>
      <c r="D822" s="12"/>
      <c r="E822" s="22">
        <v>1</v>
      </c>
      <c r="F822" s="12"/>
      <c r="G822" s="22">
        <v>1</v>
      </c>
      <c r="H822" s="12"/>
      <c r="I822" s="12"/>
      <c r="J822" s="22">
        <v>0.5</v>
      </c>
      <c r="K822" s="12"/>
      <c r="L822" s="12"/>
      <c r="M822" s="22">
        <v>1</v>
      </c>
      <c r="N822" s="12"/>
      <c r="O822" s="12"/>
      <c r="P822" s="12"/>
      <c r="Q822" s="35"/>
      <c r="R822" s="12"/>
      <c r="S822" s="12"/>
      <c r="T822" s="12"/>
      <c r="U822" s="12"/>
      <c r="V822" s="12"/>
      <c r="W822" s="12"/>
      <c r="X822" s="12"/>
      <c r="Y822" s="12"/>
      <c r="Z822" s="12"/>
      <c r="AA822" s="28"/>
    </row>
    <row r="823" spans="1:27" x14ac:dyDescent="0.2">
      <c r="A823" s="42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4"/>
    </row>
  </sheetData>
  <mergeCells count="269">
    <mergeCell ref="F804:L804"/>
    <mergeCell ref="D704:E704"/>
    <mergeCell ref="G704:M704"/>
    <mergeCell ref="D705:E705"/>
    <mergeCell ref="G705:M705"/>
    <mergeCell ref="D727:E727"/>
    <mergeCell ref="F727:L727"/>
    <mergeCell ref="D728:E728"/>
    <mergeCell ref="F728:L728"/>
    <mergeCell ref="D756:E756"/>
    <mergeCell ref="G756:Q756"/>
    <mergeCell ref="D753:V753"/>
    <mergeCell ref="C707:Z707"/>
    <mergeCell ref="C717:N717"/>
    <mergeCell ref="B725:Z725"/>
    <mergeCell ref="C730:Z730"/>
    <mergeCell ref="C489:N489"/>
    <mergeCell ref="B497:Z497"/>
    <mergeCell ref="B526:Z526"/>
    <mergeCell ref="C532:Z532"/>
    <mergeCell ref="C542:N542"/>
    <mergeCell ref="B550:Y550"/>
    <mergeCell ref="C555:Z555"/>
    <mergeCell ref="C565:N565"/>
    <mergeCell ref="D528:E528"/>
    <mergeCell ref="G528:Q528"/>
    <mergeCell ref="D529:E529"/>
    <mergeCell ref="G529:Q529"/>
    <mergeCell ref="D530:E530"/>
    <mergeCell ref="G530:Q530"/>
    <mergeCell ref="D552:E552"/>
    <mergeCell ref="D499:E499"/>
    <mergeCell ref="F499:L499"/>
    <mergeCell ref="D500:E500"/>
    <mergeCell ref="F500:L500"/>
    <mergeCell ref="G552:M552"/>
    <mergeCell ref="D553:E553"/>
    <mergeCell ref="G553:M553"/>
    <mergeCell ref="C447:F447"/>
    <mergeCell ref="C380:Z380"/>
    <mergeCell ref="C390:N390"/>
    <mergeCell ref="B398:Y398"/>
    <mergeCell ref="C403:Z403"/>
    <mergeCell ref="D400:E400"/>
    <mergeCell ref="D628:E628"/>
    <mergeCell ref="G628:M628"/>
    <mergeCell ref="D601:V601"/>
    <mergeCell ref="C599:F599"/>
    <mergeCell ref="D600:V600"/>
    <mergeCell ref="B602:Z602"/>
    <mergeCell ref="C608:Z608"/>
    <mergeCell ref="C618:N618"/>
    <mergeCell ref="B626:Y626"/>
    <mergeCell ref="C588:N588"/>
    <mergeCell ref="B597:Z597"/>
    <mergeCell ref="D524:V524"/>
    <mergeCell ref="D525:V525"/>
    <mergeCell ref="C523:F523"/>
    <mergeCell ref="C502:Z502"/>
    <mergeCell ref="C512:N512"/>
    <mergeCell ref="B521:Z521"/>
    <mergeCell ref="C479:Z479"/>
    <mergeCell ref="B5:C5"/>
    <mergeCell ref="D5:P5"/>
    <mergeCell ref="B6:C6"/>
    <mergeCell ref="B7:C7"/>
    <mergeCell ref="B8:C8"/>
    <mergeCell ref="B9:C9"/>
    <mergeCell ref="C47:Z47"/>
    <mergeCell ref="D119:F119"/>
    <mergeCell ref="G119:T119"/>
    <mergeCell ref="C111:N111"/>
    <mergeCell ref="C57:N57"/>
    <mergeCell ref="C65:Z65"/>
    <mergeCell ref="C75:N75"/>
    <mergeCell ref="C83:Z83"/>
    <mergeCell ref="C93:N93"/>
    <mergeCell ref="C101:Z101"/>
    <mergeCell ref="D173:E173"/>
    <mergeCell ref="G173:M173"/>
    <mergeCell ref="B246:Y246"/>
    <mergeCell ref="C251:Z251"/>
    <mergeCell ref="C261:N261"/>
    <mergeCell ref="B269:Z269"/>
    <mergeCell ref="C143:F143"/>
    <mergeCell ref="C21:N21"/>
    <mergeCell ref="C29:Z29"/>
    <mergeCell ref="D120:F120"/>
    <mergeCell ref="G120:T120"/>
    <mergeCell ref="C122:Z122"/>
    <mergeCell ref="C132:N132"/>
    <mergeCell ref="B141:Z141"/>
    <mergeCell ref="D144:V144"/>
    <mergeCell ref="D145:V145"/>
    <mergeCell ref="D148:E148"/>
    <mergeCell ref="G148:Q148"/>
    <mergeCell ref="D149:E149"/>
    <mergeCell ref="G149:Q149"/>
    <mergeCell ref="D150:E150"/>
    <mergeCell ref="G150:Q150"/>
    <mergeCell ref="D172:E172"/>
    <mergeCell ref="G172:M172"/>
    <mergeCell ref="C238:N238"/>
    <mergeCell ref="C295:F295"/>
    <mergeCell ref="B298:Z298"/>
    <mergeCell ref="B345:Z345"/>
    <mergeCell ref="C350:Z350"/>
    <mergeCell ref="D297:V297"/>
    <mergeCell ref="C304:Z304"/>
    <mergeCell ref="C274:Z274"/>
    <mergeCell ref="C284:N284"/>
    <mergeCell ref="G324:M324"/>
    <mergeCell ref="D325:E325"/>
    <mergeCell ref="G325:M325"/>
    <mergeCell ref="D347:E347"/>
    <mergeCell ref="F347:L347"/>
    <mergeCell ref="D348:E348"/>
    <mergeCell ref="F348:L348"/>
    <mergeCell ref="B293:Z293"/>
    <mergeCell ref="D248:E248"/>
    <mergeCell ref="G248:M248"/>
    <mergeCell ref="D249:E249"/>
    <mergeCell ref="G249:M249"/>
    <mergeCell ref="D271:E271"/>
    <mergeCell ref="F271:L271"/>
    <mergeCell ref="D272:E272"/>
    <mergeCell ref="D424:E424"/>
    <mergeCell ref="D376:E376"/>
    <mergeCell ref="G376:Q376"/>
    <mergeCell ref="D377:E377"/>
    <mergeCell ref="G377:Q377"/>
    <mergeCell ref="D301:E301"/>
    <mergeCell ref="G301:Q301"/>
    <mergeCell ref="D302:E302"/>
    <mergeCell ref="G302:Q302"/>
    <mergeCell ref="D324:E324"/>
    <mergeCell ref="G226:Q226"/>
    <mergeCell ref="D476:E476"/>
    <mergeCell ref="G476:M476"/>
    <mergeCell ref="D477:E477"/>
    <mergeCell ref="G477:M477"/>
    <mergeCell ref="D378:E378"/>
    <mergeCell ref="G378:Q378"/>
    <mergeCell ref="D373:V373"/>
    <mergeCell ref="B374:Z374"/>
    <mergeCell ref="D454:E454"/>
    <mergeCell ref="G454:Q454"/>
    <mergeCell ref="D449:V449"/>
    <mergeCell ref="B450:Z450"/>
    <mergeCell ref="D452:E452"/>
    <mergeCell ref="G452:Q452"/>
    <mergeCell ref="D453:E453"/>
    <mergeCell ref="G453:Q453"/>
    <mergeCell ref="C436:N436"/>
    <mergeCell ref="B445:Z445"/>
    <mergeCell ref="G400:M400"/>
    <mergeCell ref="D401:E401"/>
    <mergeCell ref="G401:M401"/>
    <mergeCell ref="D423:E423"/>
    <mergeCell ref="F423:L423"/>
    <mergeCell ref="A1:AA1"/>
    <mergeCell ref="B3:Z3"/>
    <mergeCell ref="C11:Z11"/>
    <mergeCell ref="C39:N39"/>
    <mergeCell ref="C456:Z456"/>
    <mergeCell ref="C466:N466"/>
    <mergeCell ref="F272:L272"/>
    <mergeCell ref="D300:E300"/>
    <mergeCell ref="G300:Q300"/>
    <mergeCell ref="C219:F219"/>
    <mergeCell ref="B222:Z222"/>
    <mergeCell ref="C228:Z228"/>
    <mergeCell ref="B193:Z193"/>
    <mergeCell ref="C198:Z198"/>
    <mergeCell ref="D195:E195"/>
    <mergeCell ref="F195:L195"/>
    <mergeCell ref="D196:E196"/>
    <mergeCell ref="F196:L196"/>
    <mergeCell ref="C208:N208"/>
    <mergeCell ref="B217:Z217"/>
    <mergeCell ref="D220:V220"/>
    <mergeCell ref="D221:V221"/>
    <mergeCell ref="D224:E224"/>
    <mergeCell ref="G224:Q224"/>
    <mergeCell ref="B474:Y474"/>
    <mergeCell ref="B146:Z146"/>
    <mergeCell ref="C152:Z152"/>
    <mergeCell ref="C162:N162"/>
    <mergeCell ref="B170:Y170"/>
    <mergeCell ref="C175:Z175"/>
    <mergeCell ref="C185:N185"/>
    <mergeCell ref="D372:V372"/>
    <mergeCell ref="C360:N360"/>
    <mergeCell ref="B369:Z369"/>
    <mergeCell ref="C371:F371"/>
    <mergeCell ref="C314:N314"/>
    <mergeCell ref="B322:Y322"/>
    <mergeCell ref="C327:Z327"/>
    <mergeCell ref="C337:N337"/>
    <mergeCell ref="D296:V296"/>
    <mergeCell ref="D448:V448"/>
    <mergeCell ref="C426:Z426"/>
    <mergeCell ref="F424:L424"/>
    <mergeCell ref="C413:N413"/>
    <mergeCell ref="B421:Z421"/>
    <mergeCell ref="D225:E225"/>
    <mergeCell ref="G225:Q225"/>
    <mergeCell ref="D226:E226"/>
    <mergeCell ref="F575:L575"/>
    <mergeCell ref="C675:F675"/>
    <mergeCell ref="D676:V676"/>
    <mergeCell ref="B678:Z678"/>
    <mergeCell ref="C684:Z684"/>
    <mergeCell ref="D576:E576"/>
    <mergeCell ref="F576:L576"/>
    <mergeCell ref="D604:E604"/>
    <mergeCell ref="G604:Q604"/>
    <mergeCell ref="D605:E605"/>
    <mergeCell ref="G605:Q605"/>
    <mergeCell ref="D606:E606"/>
    <mergeCell ref="G606:Q606"/>
    <mergeCell ref="B573:Z573"/>
    <mergeCell ref="C578:Z578"/>
    <mergeCell ref="D629:E629"/>
    <mergeCell ref="G629:M629"/>
    <mergeCell ref="D651:E651"/>
    <mergeCell ref="F651:L651"/>
    <mergeCell ref="D652:E652"/>
    <mergeCell ref="C694:N694"/>
    <mergeCell ref="B702:Y702"/>
    <mergeCell ref="C631:Z631"/>
    <mergeCell ref="C641:N641"/>
    <mergeCell ref="B649:Z649"/>
    <mergeCell ref="C654:Z654"/>
    <mergeCell ref="C664:N664"/>
    <mergeCell ref="B673:Z673"/>
    <mergeCell ref="D682:E682"/>
    <mergeCell ref="G682:Q682"/>
    <mergeCell ref="F652:L652"/>
    <mergeCell ref="D680:E680"/>
    <mergeCell ref="G680:Q680"/>
    <mergeCell ref="D681:E681"/>
    <mergeCell ref="G681:Q681"/>
    <mergeCell ref="D677:V677"/>
    <mergeCell ref="D575:E575"/>
    <mergeCell ref="C816:N816"/>
    <mergeCell ref="C770:N770"/>
    <mergeCell ref="B778:Y778"/>
    <mergeCell ref="C783:Z783"/>
    <mergeCell ref="C793:N793"/>
    <mergeCell ref="B801:Z801"/>
    <mergeCell ref="C806:Z806"/>
    <mergeCell ref="C740:N740"/>
    <mergeCell ref="B749:Z749"/>
    <mergeCell ref="C751:F751"/>
    <mergeCell ref="D752:V752"/>
    <mergeCell ref="B754:Z754"/>
    <mergeCell ref="C760:Z760"/>
    <mergeCell ref="D757:E757"/>
    <mergeCell ref="G757:Q757"/>
    <mergeCell ref="D758:E758"/>
    <mergeCell ref="G758:Q758"/>
    <mergeCell ref="D780:E780"/>
    <mergeCell ref="G780:M780"/>
    <mergeCell ref="D781:E781"/>
    <mergeCell ref="G781:M781"/>
    <mergeCell ref="D803:E803"/>
    <mergeCell ref="F803:L803"/>
    <mergeCell ref="D804:E804"/>
  </mergeCells>
  <printOptions horizontalCentered="1" verticalCentered="1"/>
  <pageMargins left="0.19685039370078741" right="0.19685039370078741" top="0.19685039370078741" bottom="0.19685039370078741" header="0" footer="0"/>
  <pageSetup paperSize="9" scale="7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3"/>
  <sheetViews>
    <sheetView topLeftCell="A100" zoomScale="85" zoomScaleNormal="85" workbookViewId="0">
      <selection activeCell="U130" sqref="U130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x14ac:dyDescent="0.25">
      <c r="A1" s="102" t="s">
        <v>198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</row>
    <row r="2" spans="1:27" ht="15.75" thickBot="1" x14ac:dyDescent="0.3">
      <c r="C2" s="62"/>
    </row>
    <row r="3" spans="1:27" ht="16.5" customHeight="1" thickBot="1" x14ac:dyDescent="0.3">
      <c r="A3" s="90" t="s">
        <v>125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2"/>
    </row>
    <row r="5" spans="1:27" x14ac:dyDescent="0.25">
      <c r="B5" s="93" t="s">
        <v>9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5"/>
    </row>
    <row r="6" spans="1:27" x14ac:dyDescent="0.25">
      <c r="A6" s="13"/>
      <c r="B6" s="14"/>
      <c r="C6" s="15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6"/>
    </row>
    <row r="7" spans="1:27" x14ac:dyDescent="0.25">
      <c r="A7" s="17"/>
      <c r="B7" s="99" t="s">
        <v>10</v>
      </c>
      <c r="C7" s="99"/>
      <c r="D7" s="101" t="s">
        <v>169</v>
      </c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AA7" s="19"/>
    </row>
    <row r="8" spans="1:27" x14ac:dyDescent="0.25">
      <c r="A8" s="17"/>
      <c r="B8" s="100" t="s">
        <v>11</v>
      </c>
      <c r="C8" s="100"/>
      <c r="D8" s="20" t="s">
        <v>12</v>
      </c>
      <c r="E8" s="21" t="s">
        <v>13</v>
      </c>
      <c r="AA8" s="19"/>
    </row>
    <row r="9" spans="1:27" x14ac:dyDescent="0.25">
      <c r="A9" s="17"/>
      <c r="B9" s="100" t="s">
        <v>14</v>
      </c>
      <c r="C9" s="100"/>
      <c r="D9" s="22">
        <v>19</v>
      </c>
      <c r="E9" s="23">
        <v>26</v>
      </c>
      <c r="F9" s="11" t="s">
        <v>88</v>
      </c>
      <c r="G9" s="11">
        <f>MAX(C15:Z21)</f>
        <v>0.45</v>
      </c>
      <c r="AA9" s="19"/>
    </row>
    <row r="10" spans="1:27" x14ac:dyDescent="0.25">
      <c r="A10" s="17"/>
      <c r="B10" s="100" t="s">
        <v>15</v>
      </c>
      <c r="C10" s="100"/>
      <c r="D10" s="22">
        <v>16</v>
      </c>
      <c r="E10" s="23">
        <v>30</v>
      </c>
      <c r="F10" s="11" t="s">
        <v>89</v>
      </c>
      <c r="G10" s="11">
        <f>SUM(C15:Z21)/(24*7)</f>
        <v>0.12589285714285703</v>
      </c>
      <c r="U10" s="24"/>
      <c r="AA10" s="19"/>
    </row>
    <row r="11" spans="1:27" x14ac:dyDescent="0.25">
      <c r="A11" s="17"/>
      <c r="B11" s="100" t="s">
        <v>16</v>
      </c>
      <c r="C11" s="100"/>
      <c r="D11" s="22">
        <v>7</v>
      </c>
      <c r="E11" s="23">
        <v>30</v>
      </c>
      <c r="AA11" s="19"/>
    </row>
    <row r="12" spans="1:27" x14ac:dyDescent="0.25">
      <c r="A12" s="17"/>
      <c r="AA12" s="19"/>
    </row>
    <row r="13" spans="1:27" x14ac:dyDescent="0.25">
      <c r="A13" s="17"/>
      <c r="B13" s="25" t="s">
        <v>17</v>
      </c>
      <c r="C13" s="64" t="s">
        <v>18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7"/>
      <c r="AA13" s="19"/>
    </row>
    <row r="14" spans="1:27" x14ac:dyDescent="0.25">
      <c r="A14" s="17"/>
      <c r="B14" s="26" t="s">
        <v>19</v>
      </c>
      <c r="C14" s="55">
        <v>1</v>
      </c>
      <c r="D14" s="27">
        <f t="shared" ref="D14:Z14" si="0">C14+1</f>
        <v>2</v>
      </c>
      <c r="E14" s="27">
        <f t="shared" si="0"/>
        <v>3</v>
      </c>
      <c r="F14" s="27">
        <f t="shared" si="0"/>
        <v>4</v>
      </c>
      <c r="G14" s="27">
        <f t="shared" si="0"/>
        <v>5</v>
      </c>
      <c r="H14" s="27">
        <f t="shared" si="0"/>
        <v>6</v>
      </c>
      <c r="I14" s="27">
        <f t="shared" si="0"/>
        <v>7</v>
      </c>
      <c r="J14" s="27">
        <f t="shared" si="0"/>
        <v>8</v>
      </c>
      <c r="K14" s="27">
        <f t="shared" si="0"/>
        <v>9</v>
      </c>
      <c r="L14" s="27">
        <f t="shared" si="0"/>
        <v>10</v>
      </c>
      <c r="M14" s="27">
        <f t="shared" si="0"/>
        <v>11</v>
      </c>
      <c r="N14" s="27">
        <f t="shared" si="0"/>
        <v>12</v>
      </c>
      <c r="O14" s="27">
        <f t="shared" si="0"/>
        <v>13</v>
      </c>
      <c r="P14" s="27">
        <f t="shared" si="0"/>
        <v>14</v>
      </c>
      <c r="Q14" s="27">
        <f t="shared" si="0"/>
        <v>15</v>
      </c>
      <c r="R14" s="27">
        <f t="shared" si="0"/>
        <v>16</v>
      </c>
      <c r="S14" s="27">
        <f t="shared" si="0"/>
        <v>17</v>
      </c>
      <c r="T14" s="27">
        <f t="shared" si="0"/>
        <v>18</v>
      </c>
      <c r="U14" s="27">
        <f t="shared" si="0"/>
        <v>19</v>
      </c>
      <c r="V14" s="27">
        <f t="shared" si="0"/>
        <v>20</v>
      </c>
      <c r="W14" s="27">
        <f t="shared" si="0"/>
        <v>21</v>
      </c>
      <c r="X14" s="27">
        <f t="shared" si="0"/>
        <v>22</v>
      </c>
      <c r="Y14" s="27">
        <f t="shared" si="0"/>
        <v>23</v>
      </c>
      <c r="Z14" s="27">
        <f t="shared" si="0"/>
        <v>24</v>
      </c>
      <c r="AA14" s="19"/>
    </row>
    <row r="15" spans="1:27" x14ac:dyDescent="0.25">
      <c r="A15" s="17"/>
      <c r="B15" s="27">
        <v>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0.45</v>
      </c>
      <c r="M15" s="10">
        <v>0.45</v>
      </c>
      <c r="N15" s="10">
        <v>0.45</v>
      </c>
      <c r="O15" s="10">
        <v>0</v>
      </c>
      <c r="P15" s="10">
        <v>0</v>
      </c>
      <c r="Q15" s="10">
        <v>0.45</v>
      </c>
      <c r="R15" s="10">
        <v>0.45</v>
      </c>
      <c r="S15" s="10">
        <v>0.45</v>
      </c>
      <c r="T15" s="10">
        <v>0.45</v>
      </c>
      <c r="U15" s="10">
        <v>0.45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ref="B16:B21" si="1">B15+1</f>
        <v>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0.45</v>
      </c>
      <c r="M16" s="10">
        <v>0.45</v>
      </c>
      <c r="N16" s="10">
        <v>0.45</v>
      </c>
      <c r="O16" s="10">
        <v>0</v>
      </c>
      <c r="P16" s="10">
        <v>0</v>
      </c>
      <c r="Q16" s="10">
        <v>0.45</v>
      </c>
      <c r="R16" s="10">
        <v>0.45</v>
      </c>
      <c r="S16" s="10">
        <v>0.45</v>
      </c>
      <c r="T16" s="10">
        <v>0.45</v>
      </c>
      <c r="U16" s="10">
        <v>0.45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1"/>
        <v>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0.45</v>
      </c>
      <c r="M17" s="10">
        <v>0.45</v>
      </c>
      <c r="N17" s="10">
        <v>0.45</v>
      </c>
      <c r="O17" s="10">
        <v>0</v>
      </c>
      <c r="P17" s="10">
        <v>0</v>
      </c>
      <c r="Q17" s="10">
        <v>0.45</v>
      </c>
      <c r="R17" s="10">
        <v>0.45</v>
      </c>
      <c r="S17" s="10">
        <v>0.45</v>
      </c>
      <c r="T17" s="10">
        <v>0.45</v>
      </c>
      <c r="U17" s="10">
        <v>0.45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1"/>
        <v>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0.45</v>
      </c>
      <c r="M18" s="10">
        <v>0.45</v>
      </c>
      <c r="N18" s="10">
        <v>0.45</v>
      </c>
      <c r="O18" s="10">
        <v>0</v>
      </c>
      <c r="P18" s="10">
        <v>0</v>
      </c>
      <c r="Q18" s="10">
        <v>0.45</v>
      </c>
      <c r="R18" s="10">
        <v>0.45</v>
      </c>
      <c r="S18" s="10">
        <v>0.45</v>
      </c>
      <c r="T18" s="10">
        <v>0.45</v>
      </c>
      <c r="U18" s="10">
        <v>0.45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1"/>
        <v>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0.45</v>
      </c>
      <c r="M19" s="10">
        <v>0.45</v>
      </c>
      <c r="N19" s="10">
        <v>0.45</v>
      </c>
      <c r="O19" s="10">
        <v>0</v>
      </c>
      <c r="P19" s="10">
        <v>0</v>
      </c>
      <c r="Q19" s="10">
        <v>0.45</v>
      </c>
      <c r="R19" s="10">
        <v>0.45</v>
      </c>
      <c r="S19" s="10">
        <v>0.45</v>
      </c>
      <c r="T19" s="10">
        <v>0.45</v>
      </c>
      <c r="U19" s="10">
        <v>0.45</v>
      </c>
      <c r="V19" s="10">
        <v>0.45</v>
      </c>
      <c r="W19" s="10">
        <v>0.45</v>
      </c>
      <c r="X19" s="10">
        <v>0.45</v>
      </c>
      <c r="Y19" s="10">
        <v>0.45</v>
      </c>
      <c r="Z19" s="10">
        <v>0</v>
      </c>
      <c r="AA19" s="28"/>
    </row>
    <row r="20" spans="1:27" x14ac:dyDescent="0.25">
      <c r="A20" s="17"/>
      <c r="B20" s="27">
        <f t="shared" si="1"/>
        <v>6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0.45</v>
      </c>
      <c r="M20" s="10">
        <v>0.45</v>
      </c>
      <c r="N20" s="10">
        <v>0.45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28"/>
    </row>
    <row r="21" spans="1:27" x14ac:dyDescent="0.25">
      <c r="A21" s="17"/>
      <c r="B21" s="27">
        <f t="shared" si="1"/>
        <v>7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28"/>
    </row>
    <row r="22" spans="1:27" x14ac:dyDescent="0.25">
      <c r="A22" s="17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C23" s="64" t="s">
        <v>20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6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6" t="s">
        <v>21</v>
      </c>
      <c r="C24" s="29">
        <v>1</v>
      </c>
      <c r="D24" s="27">
        <f t="shared" ref="D24:N24" si="2">C24+1</f>
        <v>2</v>
      </c>
      <c r="E24" s="27">
        <f t="shared" si="2"/>
        <v>3</v>
      </c>
      <c r="F24" s="27">
        <f t="shared" si="2"/>
        <v>4</v>
      </c>
      <c r="G24" s="27">
        <f t="shared" si="2"/>
        <v>5</v>
      </c>
      <c r="H24" s="27">
        <f t="shared" si="2"/>
        <v>6</v>
      </c>
      <c r="I24" s="27">
        <f t="shared" si="2"/>
        <v>7</v>
      </c>
      <c r="J24" s="27">
        <f t="shared" si="2"/>
        <v>8</v>
      </c>
      <c r="K24" s="27">
        <f t="shared" si="2"/>
        <v>9</v>
      </c>
      <c r="L24" s="27">
        <f t="shared" si="2"/>
        <v>10</v>
      </c>
      <c r="M24" s="27">
        <f t="shared" si="2"/>
        <v>11</v>
      </c>
      <c r="N24" s="27">
        <f t="shared" si="2"/>
        <v>12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1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2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3</v>
      </c>
      <c r="C27" s="30">
        <v>1</v>
      </c>
      <c r="D27" s="48">
        <v>1</v>
      </c>
      <c r="E27" s="48">
        <v>1</v>
      </c>
      <c r="F27" s="48">
        <v>1</v>
      </c>
      <c r="G27" s="48">
        <v>1</v>
      </c>
      <c r="H27" s="48">
        <v>1</v>
      </c>
      <c r="I27" s="48">
        <v>1</v>
      </c>
      <c r="J27" s="48">
        <v>1</v>
      </c>
      <c r="K27" s="48">
        <v>1</v>
      </c>
      <c r="L27" s="48">
        <v>1</v>
      </c>
      <c r="M27" s="48">
        <v>1</v>
      </c>
      <c r="N27" s="48">
        <v>1</v>
      </c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B28" s="27">
        <v>4</v>
      </c>
      <c r="C28" s="30">
        <v>1</v>
      </c>
      <c r="D28" s="48">
        <v>1</v>
      </c>
      <c r="E28" s="48">
        <v>1</v>
      </c>
      <c r="F28" s="48">
        <v>1</v>
      </c>
      <c r="G28" s="48">
        <v>1</v>
      </c>
      <c r="H28" s="48">
        <v>1</v>
      </c>
      <c r="I28" s="48">
        <v>1</v>
      </c>
      <c r="J28" s="48">
        <v>1</v>
      </c>
      <c r="K28" s="48">
        <v>1</v>
      </c>
      <c r="L28" s="48">
        <v>1</v>
      </c>
      <c r="M28" s="48">
        <v>1</v>
      </c>
      <c r="N28" s="48">
        <v>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28"/>
    </row>
    <row r="29" spans="1:27" x14ac:dyDescent="0.25">
      <c r="A29" s="17"/>
      <c r="B29" s="27">
        <v>5</v>
      </c>
      <c r="D29" s="12"/>
      <c r="E29" s="48">
        <v>1</v>
      </c>
      <c r="F29" s="12"/>
      <c r="G29" s="48">
        <v>1</v>
      </c>
      <c r="H29" s="12"/>
      <c r="I29" s="12"/>
      <c r="J29" s="48">
        <v>1</v>
      </c>
      <c r="K29" s="12"/>
      <c r="L29" s="12"/>
      <c r="M29" s="48">
        <v>1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28"/>
    </row>
    <row r="30" spans="1:27" x14ac:dyDescent="0.25">
      <c r="A30" s="17"/>
      <c r="D30" s="31"/>
      <c r="E30" s="32"/>
      <c r="F30" s="31"/>
      <c r="G30" s="32"/>
      <c r="H30" s="31"/>
      <c r="I30" s="31"/>
      <c r="J30" s="32"/>
      <c r="K30" s="31"/>
      <c r="L30" s="31"/>
      <c r="M30" s="32"/>
      <c r="N30" s="31"/>
      <c r="AA30" s="19"/>
    </row>
    <row r="31" spans="1:27" x14ac:dyDescent="0.25">
      <c r="A31" s="17"/>
      <c r="B31" s="25" t="s">
        <v>22</v>
      </c>
      <c r="C31" s="98" t="s">
        <v>23</v>
      </c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7"/>
      <c r="AA31" s="19"/>
    </row>
    <row r="32" spans="1:27" x14ac:dyDescent="0.25">
      <c r="A32" s="17"/>
      <c r="B32" s="26" t="s">
        <v>19</v>
      </c>
      <c r="C32" s="55">
        <v>1</v>
      </c>
      <c r="D32" s="27">
        <f t="shared" ref="D32:Z32" si="3">C32+1</f>
        <v>2</v>
      </c>
      <c r="E32" s="27">
        <f t="shared" si="3"/>
        <v>3</v>
      </c>
      <c r="F32" s="27">
        <f t="shared" si="3"/>
        <v>4</v>
      </c>
      <c r="G32" s="27">
        <f t="shared" si="3"/>
        <v>5</v>
      </c>
      <c r="H32" s="27">
        <f t="shared" si="3"/>
        <v>6</v>
      </c>
      <c r="I32" s="27">
        <f t="shared" si="3"/>
        <v>7</v>
      </c>
      <c r="J32" s="27">
        <f t="shared" si="3"/>
        <v>8</v>
      </c>
      <c r="K32" s="27">
        <f t="shared" si="3"/>
        <v>9</v>
      </c>
      <c r="L32" s="27">
        <f t="shared" si="3"/>
        <v>10</v>
      </c>
      <c r="M32" s="27">
        <f t="shared" si="3"/>
        <v>11</v>
      </c>
      <c r="N32" s="27">
        <f t="shared" si="3"/>
        <v>12</v>
      </c>
      <c r="O32" s="27">
        <f t="shared" si="3"/>
        <v>13</v>
      </c>
      <c r="P32" s="27">
        <f t="shared" si="3"/>
        <v>14</v>
      </c>
      <c r="Q32" s="27">
        <f t="shared" si="3"/>
        <v>15</v>
      </c>
      <c r="R32" s="27">
        <f t="shared" si="3"/>
        <v>16</v>
      </c>
      <c r="S32" s="27">
        <f t="shared" si="3"/>
        <v>17</v>
      </c>
      <c r="T32" s="27">
        <f t="shared" si="3"/>
        <v>18</v>
      </c>
      <c r="U32" s="27">
        <f t="shared" si="3"/>
        <v>19</v>
      </c>
      <c r="V32" s="27">
        <f t="shared" si="3"/>
        <v>20</v>
      </c>
      <c r="W32" s="27">
        <f t="shared" si="3"/>
        <v>21</v>
      </c>
      <c r="X32" s="27">
        <f t="shared" si="3"/>
        <v>22</v>
      </c>
      <c r="Y32" s="27">
        <f t="shared" si="3"/>
        <v>23</v>
      </c>
      <c r="Z32" s="27">
        <f t="shared" si="3"/>
        <v>24</v>
      </c>
      <c r="AA32" s="19"/>
    </row>
    <row r="33" spans="1:27" x14ac:dyDescent="0.25">
      <c r="A33" s="17"/>
      <c r="B33" s="27">
        <v>1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1</v>
      </c>
      <c r="M33" s="22">
        <v>1</v>
      </c>
      <c r="N33" s="22">
        <v>1</v>
      </c>
      <c r="O33" s="22">
        <v>0</v>
      </c>
      <c r="P33" s="22">
        <v>0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ref="B34:B39" si="4">B33+1</f>
        <v>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</v>
      </c>
      <c r="M34" s="22">
        <v>1</v>
      </c>
      <c r="N34" s="22">
        <v>1</v>
      </c>
      <c r="O34" s="22">
        <v>0</v>
      </c>
      <c r="P34" s="22">
        <v>0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4"/>
        <v>3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1</v>
      </c>
      <c r="M35" s="22">
        <v>1</v>
      </c>
      <c r="N35" s="22">
        <v>1</v>
      </c>
      <c r="O35" s="22">
        <v>0</v>
      </c>
      <c r="P35" s="22">
        <v>0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4"/>
        <v>4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1</v>
      </c>
      <c r="M36" s="22">
        <v>1</v>
      </c>
      <c r="N36" s="22">
        <v>1</v>
      </c>
      <c r="O36" s="22">
        <v>0</v>
      </c>
      <c r="P36" s="22">
        <v>0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4"/>
        <v>5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1</v>
      </c>
      <c r="M37" s="22">
        <v>1</v>
      </c>
      <c r="N37" s="22">
        <v>1</v>
      </c>
      <c r="O37" s="22">
        <v>0</v>
      </c>
      <c r="P37" s="22">
        <v>0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3">
        <v>1</v>
      </c>
      <c r="Z37" s="23">
        <v>0</v>
      </c>
      <c r="AA37" s="19"/>
    </row>
    <row r="38" spans="1:27" x14ac:dyDescent="0.25">
      <c r="A38" s="17"/>
      <c r="B38" s="27">
        <f t="shared" si="4"/>
        <v>6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1</v>
      </c>
      <c r="M38" s="22">
        <v>1</v>
      </c>
      <c r="N38" s="22">
        <v>1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23">
        <v>0</v>
      </c>
      <c r="AA38" s="19"/>
    </row>
    <row r="39" spans="1:27" x14ac:dyDescent="0.25">
      <c r="A39" s="17"/>
      <c r="B39" s="27">
        <f t="shared" si="4"/>
        <v>7</v>
      </c>
      <c r="C39" s="22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19"/>
    </row>
    <row r="40" spans="1:27" x14ac:dyDescent="0.25">
      <c r="A40" s="17"/>
      <c r="AA40" s="19"/>
    </row>
    <row r="41" spans="1:27" x14ac:dyDescent="0.25">
      <c r="A41" s="17"/>
      <c r="C41" s="98" t="s">
        <v>20</v>
      </c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7"/>
      <c r="AA41" s="19"/>
    </row>
    <row r="42" spans="1:27" x14ac:dyDescent="0.25">
      <c r="A42" s="17"/>
      <c r="B42" s="26" t="s">
        <v>21</v>
      </c>
      <c r="C42" s="55">
        <v>1</v>
      </c>
      <c r="D42" s="27">
        <f t="shared" ref="D42:N42" si="5">C42+1</f>
        <v>2</v>
      </c>
      <c r="E42" s="27">
        <f t="shared" si="5"/>
        <v>3</v>
      </c>
      <c r="F42" s="27">
        <f t="shared" si="5"/>
        <v>4</v>
      </c>
      <c r="G42" s="27">
        <f t="shared" si="5"/>
        <v>5</v>
      </c>
      <c r="H42" s="27">
        <f t="shared" si="5"/>
        <v>6</v>
      </c>
      <c r="I42" s="27">
        <f t="shared" si="5"/>
        <v>7</v>
      </c>
      <c r="J42" s="27">
        <f t="shared" si="5"/>
        <v>8</v>
      </c>
      <c r="K42" s="27">
        <f t="shared" si="5"/>
        <v>9</v>
      </c>
      <c r="L42" s="27">
        <f t="shared" si="5"/>
        <v>10</v>
      </c>
      <c r="M42" s="27">
        <f t="shared" si="5"/>
        <v>11</v>
      </c>
      <c r="N42" s="27">
        <f t="shared" si="5"/>
        <v>12</v>
      </c>
      <c r="AA42" s="19"/>
    </row>
    <row r="43" spans="1:27" x14ac:dyDescent="0.25">
      <c r="A43" s="17"/>
      <c r="B43" s="27">
        <v>1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2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2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2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3</v>
      </c>
      <c r="C45" s="22">
        <v>1</v>
      </c>
      <c r="D45" s="23">
        <v>1</v>
      </c>
      <c r="E45" s="23">
        <v>1</v>
      </c>
      <c r="F45" s="23">
        <v>1</v>
      </c>
      <c r="G45" s="23">
        <v>1</v>
      </c>
      <c r="H45" s="23">
        <v>1</v>
      </c>
      <c r="I45" s="23">
        <v>1</v>
      </c>
      <c r="J45" s="23">
        <v>1</v>
      </c>
      <c r="K45" s="23">
        <v>1</v>
      </c>
      <c r="L45" s="23">
        <v>1</v>
      </c>
      <c r="M45" s="23">
        <v>1</v>
      </c>
      <c r="N45" s="23">
        <v>1</v>
      </c>
      <c r="AA45" s="19"/>
    </row>
    <row r="46" spans="1:27" x14ac:dyDescent="0.25">
      <c r="A46" s="17"/>
      <c r="B46" s="27">
        <v>4</v>
      </c>
      <c r="C46" s="22">
        <v>1</v>
      </c>
      <c r="D46" s="23">
        <v>1</v>
      </c>
      <c r="E46" s="23">
        <v>1</v>
      </c>
      <c r="F46" s="23">
        <v>1</v>
      </c>
      <c r="G46" s="23">
        <v>1</v>
      </c>
      <c r="H46" s="23">
        <v>1</v>
      </c>
      <c r="I46" s="23">
        <v>1</v>
      </c>
      <c r="J46" s="23">
        <v>1</v>
      </c>
      <c r="K46" s="23">
        <v>1</v>
      </c>
      <c r="L46" s="23">
        <v>1</v>
      </c>
      <c r="M46" s="23">
        <v>1</v>
      </c>
      <c r="N46" s="23">
        <v>0</v>
      </c>
      <c r="AA46" s="19"/>
    </row>
    <row r="47" spans="1:27" x14ac:dyDescent="0.25">
      <c r="A47" s="17"/>
      <c r="B47" s="27">
        <v>5</v>
      </c>
      <c r="E47" s="23">
        <v>1</v>
      </c>
      <c r="G47" s="23">
        <v>1</v>
      </c>
      <c r="J47" s="23">
        <v>1</v>
      </c>
      <c r="M47" s="23">
        <v>1</v>
      </c>
      <c r="AA47" s="19"/>
    </row>
    <row r="48" spans="1:27" x14ac:dyDescent="0.25">
      <c r="A48" s="17"/>
      <c r="AA48" s="19"/>
    </row>
    <row r="49" spans="1:27" x14ac:dyDescent="0.25">
      <c r="A49" s="17"/>
      <c r="B49" s="18" t="s">
        <v>24</v>
      </c>
      <c r="C49" s="64" t="s">
        <v>25</v>
      </c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6"/>
      <c r="AA49" s="19"/>
    </row>
    <row r="50" spans="1:27" x14ac:dyDescent="0.25">
      <c r="A50" s="17"/>
      <c r="B50" s="26" t="s">
        <v>19</v>
      </c>
      <c r="C50" s="55">
        <v>1</v>
      </c>
      <c r="D50" s="27">
        <f t="shared" ref="D50:Z50" si="6">C50+1</f>
        <v>2</v>
      </c>
      <c r="E50" s="27">
        <f t="shared" si="6"/>
        <v>3</v>
      </c>
      <c r="F50" s="27">
        <f t="shared" si="6"/>
        <v>4</v>
      </c>
      <c r="G50" s="27">
        <f t="shared" si="6"/>
        <v>5</v>
      </c>
      <c r="H50" s="27">
        <f t="shared" si="6"/>
        <v>6</v>
      </c>
      <c r="I50" s="27">
        <f t="shared" si="6"/>
        <v>7</v>
      </c>
      <c r="J50" s="27">
        <f t="shared" si="6"/>
        <v>8</v>
      </c>
      <c r="K50" s="27">
        <f t="shared" si="6"/>
        <v>9</v>
      </c>
      <c r="L50" s="27">
        <f t="shared" si="6"/>
        <v>10</v>
      </c>
      <c r="M50" s="27">
        <f t="shared" si="6"/>
        <v>11</v>
      </c>
      <c r="N50" s="27">
        <f t="shared" si="6"/>
        <v>12</v>
      </c>
      <c r="O50" s="27">
        <f t="shared" si="6"/>
        <v>13</v>
      </c>
      <c r="P50" s="27">
        <f t="shared" si="6"/>
        <v>14</v>
      </c>
      <c r="Q50" s="27">
        <f t="shared" si="6"/>
        <v>15</v>
      </c>
      <c r="R50" s="27">
        <f t="shared" si="6"/>
        <v>16</v>
      </c>
      <c r="S50" s="27">
        <f t="shared" si="6"/>
        <v>17</v>
      </c>
      <c r="T50" s="27">
        <f t="shared" si="6"/>
        <v>18</v>
      </c>
      <c r="U50" s="27">
        <f t="shared" si="6"/>
        <v>19</v>
      </c>
      <c r="V50" s="27">
        <f t="shared" si="6"/>
        <v>20</v>
      </c>
      <c r="W50" s="27">
        <f t="shared" si="6"/>
        <v>21</v>
      </c>
      <c r="X50" s="27">
        <f t="shared" si="6"/>
        <v>22</v>
      </c>
      <c r="Y50" s="27">
        <f t="shared" si="6"/>
        <v>23</v>
      </c>
      <c r="Z50" s="27">
        <f t="shared" si="6"/>
        <v>24</v>
      </c>
      <c r="AA50" s="19"/>
    </row>
    <row r="51" spans="1:27" x14ac:dyDescent="0.25">
      <c r="A51" s="17"/>
      <c r="B51" s="27">
        <v>1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</v>
      </c>
      <c r="M51" s="22">
        <v>1</v>
      </c>
      <c r="N51" s="22">
        <v>1</v>
      </c>
      <c r="O51" s="22">
        <v>0</v>
      </c>
      <c r="P51" s="22">
        <v>0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ref="B52:B57" si="7">B51+1</f>
        <v>2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1</v>
      </c>
      <c r="M52" s="22">
        <v>1</v>
      </c>
      <c r="N52" s="22">
        <v>1</v>
      </c>
      <c r="O52" s="22">
        <v>0</v>
      </c>
      <c r="P52" s="22">
        <v>0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7"/>
        <v>3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1</v>
      </c>
      <c r="M53" s="22">
        <v>1</v>
      </c>
      <c r="N53" s="22">
        <v>1</v>
      </c>
      <c r="O53" s="22">
        <v>0</v>
      </c>
      <c r="P53" s="22">
        <v>0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0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7"/>
        <v>4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1</v>
      </c>
      <c r="M54" s="22">
        <v>1</v>
      </c>
      <c r="N54" s="22">
        <v>1</v>
      </c>
      <c r="O54" s="22">
        <v>0</v>
      </c>
      <c r="P54" s="22">
        <v>0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0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7"/>
        <v>5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1</v>
      </c>
      <c r="M55" s="22">
        <v>1</v>
      </c>
      <c r="N55" s="22">
        <v>1</v>
      </c>
      <c r="O55" s="22">
        <v>0</v>
      </c>
      <c r="P55" s="22">
        <v>0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0</v>
      </c>
      <c r="AA55" s="19"/>
    </row>
    <row r="56" spans="1:27" x14ac:dyDescent="0.25">
      <c r="A56" s="17"/>
      <c r="B56" s="27">
        <f t="shared" si="7"/>
        <v>6</v>
      </c>
      <c r="C56" s="22">
        <v>0</v>
      </c>
      <c r="D56" s="23">
        <v>0</v>
      </c>
      <c r="E56" s="23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1</v>
      </c>
      <c r="M56" s="22">
        <v>1</v>
      </c>
      <c r="N56" s="22">
        <v>1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23">
        <v>0</v>
      </c>
      <c r="AA56" s="19"/>
    </row>
    <row r="57" spans="1:27" x14ac:dyDescent="0.25">
      <c r="A57" s="17"/>
      <c r="B57" s="27">
        <f t="shared" si="7"/>
        <v>7</v>
      </c>
      <c r="C57" s="22">
        <v>0</v>
      </c>
      <c r="D57" s="23">
        <v>0</v>
      </c>
      <c r="E57" s="23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23">
        <v>0</v>
      </c>
      <c r="AA57" s="19"/>
    </row>
    <row r="58" spans="1:27" x14ac:dyDescent="0.25">
      <c r="A58" s="17"/>
      <c r="AA58" s="19"/>
    </row>
    <row r="59" spans="1:27" x14ac:dyDescent="0.25">
      <c r="A59" s="17"/>
      <c r="C59" s="98" t="s">
        <v>26</v>
      </c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AA59" s="19"/>
    </row>
    <row r="60" spans="1:27" x14ac:dyDescent="0.25">
      <c r="A60" s="17"/>
      <c r="B60" s="26" t="s">
        <v>21</v>
      </c>
      <c r="C60" s="55">
        <v>1</v>
      </c>
      <c r="D60" s="27">
        <f t="shared" ref="D60:N60" si="8">C60+1</f>
        <v>2</v>
      </c>
      <c r="E60" s="27">
        <f t="shared" si="8"/>
        <v>3</v>
      </c>
      <c r="F60" s="27">
        <f t="shared" si="8"/>
        <v>4</v>
      </c>
      <c r="G60" s="27">
        <f t="shared" si="8"/>
        <v>5</v>
      </c>
      <c r="H60" s="27">
        <f t="shared" si="8"/>
        <v>6</v>
      </c>
      <c r="I60" s="27">
        <f t="shared" si="8"/>
        <v>7</v>
      </c>
      <c r="J60" s="27">
        <f t="shared" si="8"/>
        <v>8</v>
      </c>
      <c r="K60" s="27">
        <f t="shared" si="8"/>
        <v>9</v>
      </c>
      <c r="L60" s="27">
        <f t="shared" si="8"/>
        <v>10</v>
      </c>
      <c r="M60" s="27">
        <f t="shared" si="8"/>
        <v>11</v>
      </c>
      <c r="N60" s="27">
        <f t="shared" si="8"/>
        <v>12</v>
      </c>
      <c r="Q60" s="24"/>
      <c r="AA60" s="19"/>
    </row>
    <row r="61" spans="1:27" x14ac:dyDescent="0.25">
      <c r="A61" s="17"/>
      <c r="B61" s="27">
        <v>1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Q61" s="33"/>
      <c r="AA61" s="19"/>
    </row>
    <row r="62" spans="1:27" x14ac:dyDescent="0.25">
      <c r="A62" s="17"/>
      <c r="B62" s="27">
        <v>2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3</v>
      </c>
      <c r="C63" s="22">
        <v>1</v>
      </c>
      <c r="D63" s="23">
        <v>1</v>
      </c>
      <c r="E63" s="23">
        <v>1</v>
      </c>
      <c r="F63" s="23">
        <v>1</v>
      </c>
      <c r="G63" s="23">
        <v>1</v>
      </c>
      <c r="H63" s="23">
        <v>1</v>
      </c>
      <c r="I63" s="23">
        <v>1</v>
      </c>
      <c r="J63" s="23">
        <v>1</v>
      </c>
      <c r="K63" s="23">
        <v>1</v>
      </c>
      <c r="L63" s="23">
        <v>1</v>
      </c>
      <c r="M63" s="23">
        <v>1</v>
      </c>
      <c r="N63" s="23">
        <v>1</v>
      </c>
      <c r="AA63" s="19"/>
    </row>
    <row r="64" spans="1:27" x14ac:dyDescent="0.25">
      <c r="A64" s="17"/>
      <c r="B64" s="27">
        <v>4</v>
      </c>
      <c r="C64" s="22">
        <v>1</v>
      </c>
      <c r="D64" s="23">
        <v>1</v>
      </c>
      <c r="E64" s="23">
        <v>1</v>
      </c>
      <c r="F64" s="23">
        <v>1</v>
      </c>
      <c r="G64" s="23">
        <v>1</v>
      </c>
      <c r="H64" s="23">
        <v>1</v>
      </c>
      <c r="I64" s="23">
        <v>1</v>
      </c>
      <c r="J64" s="23">
        <v>1</v>
      </c>
      <c r="K64" s="23">
        <v>1</v>
      </c>
      <c r="L64" s="23">
        <v>1</v>
      </c>
      <c r="M64" s="23">
        <v>1</v>
      </c>
      <c r="N64" s="23">
        <v>-1</v>
      </c>
      <c r="AA64" s="19"/>
    </row>
    <row r="65" spans="1:27" x14ac:dyDescent="0.25">
      <c r="A65" s="17"/>
      <c r="B65" s="27">
        <v>5</v>
      </c>
      <c r="E65" s="23">
        <v>1</v>
      </c>
      <c r="G65" s="23">
        <v>1</v>
      </c>
      <c r="J65" s="23">
        <v>1</v>
      </c>
      <c r="M65" s="23">
        <v>1</v>
      </c>
      <c r="AA65" s="19"/>
    </row>
    <row r="66" spans="1:27" x14ac:dyDescent="0.25">
      <c r="A66" s="17"/>
      <c r="AA66" s="19"/>
    </row>
    <row r="67" spans="1:27" x14ac:dyDescent="0.25">
      <c r="A67" s="17"/>
      <c r="B67" s="18" t="s">
        <v>27</v>
      </c>
      <c r="C67" s="98" t="s">
        <v>28</v>
      </c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7"/>
      <c r="AA67" s="19"/>
    </row>
    <row r="68" spans="1:27" x14ac:dyDescent="0.25">
      <c r="A68" s="17"/>
      <c r="B68" s="26" t="s">
        <v>19</v>
      </c>
      <c r="C68" s="55">
        <v>1</v>
      </c>
      <c r="D68" s="27">
        <f t="shared" ref="D68:Z68" si="9">C68+1</f>
        <v>2</v>
      </c>
      <c r="E68" s="27">
        <f t="shared" si="9"/>
        <v>3</v>
      </c>
      <c r="F68" s="27">
        <f t="shared" si="9"/>
        <v>4</v>
      </c>
      <c r="G68" s="27">
        <f t="shared" si="9"/>
        <v>5</v>
      </c>
      <c r="H68" s="27">
        <f t="shared" si="9"/>
        <v>6</v>
      </c>
      <c r="I68" s="27">
        <f t="shared" si="9"/>
        <v>7</v>
      </c>
      <c r="J68" s="27">
        <f t="shared" si="9"/>
        <v>8</v>
      </c>
      <c r="K68" s="27">
        <f t="shared" si="9"/>
        <v>9</v>
      </c>
      <c r="L68" s="27">
        <f t="shared" si="9"/>
        <v>10</v>
      </c>
      <c r="M68" s="27">
        <f t="shared" si="9"/>
        <v>11</v>
      </c>
      <c r="N68" s="27">
        <f t="shared" si="9"/>
        <v>12</v>
      </c>
      <c r="O68" s="27">
        <f t="shared" si="9"/>
        <v>13</v>
      </c>
      <c r="P68" s="27">
        <f t="shared" si="9"/>
        <v>14</v>
      </c>
      <c r="Q68" s="27">
        <f t="shared" si="9"/>
        <v>15</v>
      </c>
      <c r="R68" s="27">
        <f t="shared" si="9"/>
        <v>16</v>
      </c>
      <c r="S68" s="27">
        <f t="shared" si="9"/>
        <v>17</v>
      </c>
      <c r="T68" s="27">
        <f t="shared" si="9"/>
        <v>18</v>
      </c>
      <c r="U68" s="27">
        <f t="shared" si="9"/>
        <v>19</v>
      </c>
      <c r="V68" s="27">
        <f t="shared" si="9"/>
        <v>20</v>
      </c>
      <c r="W68" s="27">
        <f t="shared" si="9"/>
        <v>21</v>
      </c>
      <c r="X68" s="27">
        <f t="shared" si="9"/>
        <v>22</v>
      </c>
      <c r="Y68" s="27">
        <f t="shared" si="9"/>
        <v>23</v>
      </c>
      <c r="Z68" s="27">
        <f t="shared" si="9"/>
        <v>24</v>
      </c>
      <c r="AA68" s="19"/>
    </row>
    <row r="69" spans="1:27" x14ac:dyDescent="0.25">
      <c r="A69" s="17"/>
      <c r="B69" s="27">
        <v>1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1</v>
      </c>
      <c r="M69" s="22">
        <v>1</v>
      </c>
      <c r="N69" s="22">
        <v>1</v>
      </c>
      <c r="O69" s="22">
        <v>0</v>
      </c>
      <c r="P69" s="22">
        <v>0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ref="B70:B75" si="10">B69+1</f>
        <v>2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1</v>
      </c>
      <c r="M70" s="22">
        <v>1</v>
      </c>
      <c r="N70" s="22">
        <v>1</v>
      </c>
      <c r="O70" s="22">
        <v>0</v>
      </c>
      <c r="P70" s="22">
        <v>0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0"/>
        <v>3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1</v>
      </c>
      <c r="M71" s="22">
        <v>1</v>
      </c>
      <c r="N71" s="22">
        <v>1</v>
      </c>
      <c r="O71" s="22">
        <v>0</v>
      </c>
      <c r="P71" s="22">
        <v>0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0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0"/>
        <v>4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1</v>
      </c>
      <c r="M72" s="22">
        <v>1</v>
      </c>
      <c r="N72" s="22">
        <v>1</v>
      </c>
      <c r="O72" s="22">
        <v>0</v>
      </c>
      <c r="P72" s="22">
        <v>0</v>
      </c>
      <c r="Q72" s="22">
        <v>1</v>
      </c>
      <c r="R72" s="22">
        <v>1</v>
      </c>
      <c r="S72" s="22">
        <v>1</v>
      </c>
      <c r="T72" s="22">
        <v>1</v>
      </c>
      <c r="U72" s="22">
        <v>1</v>
      </c>
      <c r="V72" s="22">
        <v>0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0"/>
        <v>5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1</v>
      </c>
      <c r="M73" s="22">
        <v>1</v>
      </c>
      <c r="N73" s="22">
        <v>1</v>
      </c>
      <c r="O73" s="22">
        <v>0</v>
      </c>
      <c r="P73" s="22">
        <v>0</v>
      </c>
      <c r="Q73" s="22">
        <v>1</v>
      </c>
      <c r="R73" s="22">
        <v>1</v>
      </c>
      <c r="S73" s="22">
        <v>1</v>
      </c>
      <c r="T73" s="22">
        <v>1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0</v>
      </c>
      <c r="AA73" s="19"/>
    </row>
    <row r="74" spans="1:27" x14ac:dyDescent="0.25">
      <c r="A74" s="17"/>
      <c r="B74" s="27">
        <f t="shared" si="10"/>
        <v>6</v>
      </c>
      <c r="C74" s="22">
        <v>0</v>
      </c>
      <c r="D74" s="23">
        <v>0</v>
      </c>
      <c r="E74" s="23">
        <v>0</v>
      </c>
      <c r="F74" s="23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1</v>
      </c>
      <c r="M74" s="22">
        <v>1</v>
      </c>
      <c r="N74" s="22">
        <v>1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23">
        <v>0</v>
      </c>
      <c r="AA74" s="19"/>
    </row>
    <row r="75" spans="1:27" x14ac:dyDescent="0.25">
      <c r="A75" s="17"/>
      <c r="B75" s="27">
        <f t="shared" si="10"/>
        <v>7</v>
      </c>
      <c r="C75" s="22">
        <v>0</v>
      </c>
      <c r="D75" s="23">
        <v>0</v>
      </c>
      <c r="E75" s="23">
        <v>0</v>
      </c>
      <c r="F75" s="23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3">
        <v>0</v>
      </c>
      <c r="Y75" s="23">
        <v>0</v>
      </c>
      <c r="Z75" s="23">
        <v>0</v>
      </c>
      <c r="AA75" s="19"/>
    </row>
    <row r="76" spans="1:27" x14ac:dyDescent="0.25">
      <c r="A76" s="17"/>
      <c r="AA76" s="19"/>
    </row>
    <row r="77" spans="1:27" x14ac:dyDescent="0.25">
      <c r="A77" s="17"/>
      <c r="C77" s="98" t="s">
        <v>26</v>
      </c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7"/>
      <c r="AA77" s="19"/>
    </row>
    <row r="78" spans="1:27" x14ac:dyDescent="0.25">
      <c r="A78" s="17"/>
      <c r="B78" s="26" t="s">
        <v>21</v>
      </c>
      <c r="C78" s="55">
        <v>1</v>
      </c>
      <c r="D78" s="27">
        <f t="shared" ref="D78:N78" si="11">C78+1</f>
        <v>2</v>
      </c>
      <c r="E78" s="27">
        <f t="shared" si="11"/>
        <v>3</v>
      </c>
      <c r="F78" s="27">
        <f t="shared" si="11"/>
        <v>4</v>
      </c>
      <c r="G78" s="27">
        <f t="shared" si="11"/>
        <v>5</v>
      </c>
      <c r="H78" s="27">
        <f t="shared" si="11"/>
        <v>6</v>
      </c>
      <c r="I78" s="27">
        <f t="shared" si="11"/>
        <v>7</v>
      </c>
      <c r="J78" s="27">
        <f t="shared" si="11"/>
        <v>8</v>
      </c>
      <c r="K78" s="27">
        <f t="shared" si="11"/>
        <v>9</v>
      </c>
      <c r="L78" s="27">
        <f t="shared" si="11"/>
        <v>10</v>
      </c>
      <c r="M78" s="27">
        <f t="shared" si="11"/>
        <v>11</v>
      </c>
      <c r="N78" s="27">
        <f t="shared" si="11"/>
        <v>12</v>
      </c>
      <c r="AA78" s="19"/>
    </row>
    <row r="79" spans="1:27" x14ac:dyDescent="0.25">
      <c r="A79" s="17"/>
      <c r="B79" s="27">
        <v>1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2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2">
        <v>1</v>
      </c>
      <c r="I80" s="22">
        <v>1</v>
      </c>
      <c r="J80" s="22">
        <v>1</v>
      </c>
      <c r="K80" s="22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3</v>
      </c>
      <c r="C81" s="22">
        <v>1</v>
      </c>
      <c r="D81" s="23">
        <v>1</v>
      </c>
      <c r="E81" s="23">
        <v>1</v>
      </c>
      <c r="F81" s="23">
        <v>1</v>
      </c>
      <c r="G81" s="23">
        <v>1</v>
      </c>
      <c r="H81" s="22">
        <v>1</v>
      </c>
      <c r="I81" s="22">
        <v>1</v>
      </c>
      <c r="J81" s="22">
        <v>1</v>
      </c>
      <c r="K81" s="22">
        <v>1</v>
      </c>
      <c r="L81" s="23">
        <v>1</v>
      </c>
      <c r="M81" s="23">
        <v>1</v>
      </c>
      <c r="N81" s="23">
        <v>1</v>
      </c>
      <c r="AA81" s="19"/>
    </row>
    <row r="82" spans="1:27" x14ac:dyDescent="0.25">
      <c r="A82" s="17"/>
      <c r="B82" s="27">
        <v>4</v>
      </c>
      <c r="C82" s="22">
        <v>1</v>
      </c>
      <c r="D82" s="23">
        <v>1</v>
      </c>
      <c r="E82" s="23">
        <v>1</v>
      </c>
      <c r="F82" s="23">
        <v>1</v>
      </c>
      <c r="G82" s="23">
        <v>1</v>
      </c>
      <c r="H82" s="23">
        <v>1</v>
      </c>
      <c r="I82" s="23">
        <v>1</v>
      </c>
      <c r="J82" s="23">
        <v>1</v>
      </c>
      <c r="K82" s="23">
        <v>1</v>
      </c>
      <c r="L82" s="23">
        <v>1</v>
      </c>
      <c r="M82" s="23">
        <v>1</v>
      </c>
      <c r="N82" s="23">
        <v>-1</v>
      </c>
      <c r="AA82" s="19"/>
    </row>
    <row r="83" spans="1:27" x14ac:dyDescent="0.25">
      <c r="A83" s="17"/>
      <c r="B83" s="27">
        <v>5</v>
      </c>
      <c r="E83" s="23">
        <v>1</v>
      </c>
      <c r="G83" s="23">
        <v>1</v>
      </c>
      <c r="J83" s="23">
        <v>1</v>
      </c>
      <c r="M83" s="23">
        <v>1</v>
      </c>
      <c r="AA83" s="19"/>
    </row>
    <row r="84" spans="1:27" x14ac:dyDescent="0.25">
      <c r="A84" s="17"/>
      <c r="AA84" s="19"/>
    </row>
    <row r="85" spans="1:27" x14ac:dyDescent="0.25">
      <c r="A85" s="17"/>
      <c r="B85" s="18" t="s">
        <v>30</v>
      </c>
      <c r="C85" s="98" t="s">
        <v>154</v>
      </c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7"/>
      <c r="AA85" s="19"/>
    </row>
    <row r="86" spans="1:27" x14ac:dyDescent="0.25">
      <c r="A86" s="17"/>
      <c r="B86" s="26" t="s">
        <v>19</v>
      </c>
      <c r="C86" s="55">
        <v>1</v>
      </c>
      <c r="D86" s="27">
        <f t="shared" ref="D86:Z86" si="12">C86+1</f>
        <v>2</v>
      </c>
      <c r="E86" s="27">
        <f t="shared" si="12"/>
        <v>3</v>
      </c>
      <c r="F86" s="27">
        <f t="shared" si="12"/>
        <v>4</v>
      </c>
      <c r="G86" s="27">
        <f t="shared" si="12"/>
        <v>5</v>
      </c>
      <c r="H86" s="27">
        <f t="shared" si="12"/>
        <v>6</v>
      </c>
      <c r="I86" s="27">
        <f t="shared" si="12"/>
        <v>7</v>
      </c>
      <c r="J86" s="27">
        <f t="shared" si="12"/>
        <v>8</v>
      </c>
      <c r="K86" s="27">
        <f t="shared" si="12"/>
        <v>9</v>
      </c>
      <c r="L86" s="27">
        <f t="shared" si="12"/>
        <v>10</v>
      </c>
      <c r="M86" s="27">
        <f t="shared" si="12"/>
        <v>11</v>
      </c>
      <c r="N86" s="27">
        <f t="shared" si="12"/>
        <v>12</v>
      </c>
      <c r="O86" s="27">
        <f t="shared" si="12"/>
        <v>13</v>
      </c>
      <c r="P86" s="27">
        <f t="shared" si="12"/>
        <v>14</v>
      </c>
      <c r="Q86" s="27">
        <f t="shared" si="12"/>
        <v>15</v>
      </c>
      <c r="R86" s="27">
        <f t="shared" si="12"/>
        <v>16</v>
      </c>
      <c r="S86" s="27">
        <f t="shared" si="12"/>
        <v>17</v>
      </c>
      <c r="T86" s="27">
        <f t="shared" si="12"/>
        <v>18</v>
      </c>
      <c r="U86" s="27">
        <f t="shared" si="12"/>
        <v>19</v>
      </c>
      <c r="V86" s="27">
        <f t="shared" si="12"/>
        <v>20</v>
      </c>
      <c r="W86" s="27">
        <f t="shared" si="12"/>
        <v>21</v>
      </c>
      <c r="X86" s="27">
        <f t="shared" si="12"/>
        <v>22</v>
      </c>
      <c r="Y86" s="27">
        <f t="shared" si="12"/>
        <v>23</v>
      </c>
      <c r="Z86" s="27">
        <f t="shared" si="12"/>
        <v>24</v>
      </c>
      <c r="AA86" s="19"/>
    </row>
    <row r="87" spans="1:27" x14ac:dyDescent="0.25">
      <c r="A87" s="17"/>
      <c r="B87" s="27">
        <v>1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1</v>
      </c>
      <c r="M87" s="23">
        <v>1</v>
      </c>
      <c r="N87" s="23">
        <v>1</v>
      </c>
      <c r="O87" s="23">
        <v>0</v>
      </c>
      <c r="P87" s="23">
        <v>0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ref="B88:B93" si="13">B87+1</f>
        <v>2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1</v>
      </c>
      <c r="M88" s="23">
        <v>1</v>
      </c>
      <c r="N88" s="23">
        <v>1</v>
      </c>
      <c r="O88" s="23">
        <v>0</v>
      </c>
      <c r="P88" s="23">
        <v>0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3"/>
        <v>3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1</v>
      </c>
      <c r="M89" s="23">
        <v>1</v>
      </c>
      <c r="N89" s="23">
        <v>1</v>
      </c>
      <c r="O89" s="23">
        <v>0</v>
      </c>
      <c r="P89" s="23">
        <v>0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3"/>
        <v>4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1</v>
      </c>
      <c r="M90" s="23">
        <v>1</v>
      </c>
      <c r="N90" s="23">
        <v>1</v>
      </c>
      <c r="O90" s="23">
        <v>0</v>
      </c>
      <c r="P90" s="23">
        <v>0</v>
      </c>
      <c r="Q90" s="23">
        <v>1</v>
      </c>
      <c r="R90" s="23">
        <v>1</v>
      </c>
      <c r="S90" s="23">
        <v>1</v>
      </c>
      <c r="T90" s="23">
        <v>1</v>
      </c>
      <c r="U90" s="23">
        <v>1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3"/>
        <v>5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1</v>
      </c>
      <c r="M91" s="23">
        <v>1</v>
      </c>
      <c r="N91" s="23">
        <v>1</v>
      </c>
      <c r="O91" s="23">
        <v>0</v>
      </c>
      <c r="P91" s="23">
        <v>0</v>
      </c>
      <c r="Q91" s="23">
        <v>1</v>
      </c>
      <c r="R91" s="23">
        <v>1</v>
      </c>
      <c r="S91" s="23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0</v>
      </c>
      <c r="AA91" s="19"/>
    </row>
    <row r="92" spans="1:27" x14ac:dyDescent="0.25">
      <c r="A92" s="17"/>
      <c r="B92" s="27">
        <f t="shared" si="13"/>
        <v>6</v>
      </c>
      <c r="C92" s="22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</v>
      </c>
      <c r="M92" s="23">
        <v>1</v>
      </c>
      <c r="N92" s="23">
        <v>1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19"/>
    </row>
    <row r="93" spans="1:27" x14ac:dyDescent="0.25">
      <c r="A93" s="17"/>
      <c r="B93" s="27">
        <f t="shared" si="13"/>
        <v>7</v>
      </c>
      <c r="C93" s="22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19"/>
    </row>
    <row r="94" spans="1:27" x14ac:dyDescent="0.25">
      <c r="A94" s="17"/>
      <c r="AA94" s="19"/>
    </row>
    <row r="95" spans="1:27" x14ac:dyDescent="0.25">
      <c r="A95" s="17"/>
      <c r="C95" s="98" t="s">
        <v>155</v>
      </c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7"/>
      <c r="AA95" s="19"/>
    </row>
    <row r="96" spans="1:27" x14ac:dyDescent="0.25">
      <c r="A96" s="17"/>
      <c r="B96" s="26" t="s">
        <v>21</v>
      </c>
      <c r="C96" s="55">
        <v>1</v>
      </c>
      <c r="D96" s="27">
        <f t="shared" ref="D96:N96" si="14">C96+1</f>
        <v>2</v>
      </c>
      <c r="E96" s="27">
        <f t="shared" si="14"/>
        <v>3</v>
      </c>
      <c r="F96" s="27">
        <f t="shared" si="14"/>
        <v>4</v>
      </c>
      <c r="G96" s="27">
        <f t="shared" si="14"/>
        <v>5</v>
      </c>
      <c r="H96" s="27">
        <f t="shared" si="14"/>
        <v>6</v>
      </c>
      <c r="I96" s="27">
        <f t="shared" si="14"/>
        <v>7</v>
      </c>
      <c r="J96" s="27">
        <f t="shared" si="14"/>
        <v>8</v>
      </c>
      <c r="K96" s="27">
        <f t="shared" si="14"/>
        <v>9</v>
      </c>
      <c r="L96" s="27">
        <f t="shared" si="14"/>
        <v>10</v>
      </c>
      <c r="M96" s="27">
        <f t="shared" si="14"/>
        <v>11</v>
      </c>
      <c r="N96" s="27">
        <f t="shared" si="14"/>
        <v>12</v>
      </c>
      <c r="AA96" s="19"/>
    </row>
    <row r="97" spans="1:27" x14ac:dyDescent="0.25">
      <c r="A97" s="17"/>
      <c r="B97" s="27">
        <v>1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Q97" s="24"/>
      <c r="AA97" s="19"/>
    </row>
    <row r="98" spans="1:27" x14ac:dyDescent="0.25">
      <c r="A98" s="17"/>
      <c r="B98" s="27">
        <v>2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3</v>
      </c>
      <c r="C99" s="22">
        <v>1</v>
      </c>
      <c r="D99" s="23">
        <v>1</v>
      </c>
      <c r="E99" s="23">
        <v>1</v>
      </c>
      <c r="F99" s="23">
        <v>1</v>
      </c>
      <c r="G99" s="23">
        <v>1</v>
      </c>
      <c r="H99" s="23">
        <v>1</v>
      </c>
      <c r="I99" s="23">
        <v>1</v>
      </c>
      <c r="J99" s="23">
        <v>1</v>
      </c>
      <c r="K99" s="23">
        <v>1</v>
      </c>
      <c r="L99" s="23">
        <v>1</v>
      </c>
      <c r="M99" s="23">
        <v>1</v>
      </c>
      <c r="N99" s="23">
        <v>1</v>
      </c>
      <c r="AA99" s="19"/>
    </row>
    <row r="100" spans="1:27" x14ac:dyDescent="0.25">
      <c r="A100" s="17"/>
      <c r="B100" s="27">
        <v>4</v>
      </c>
      <c r="C100" s="22">
        <v>1</v>
      </c>
      <c r="D100" s="23">
        <v>1</v>
      </c>
      <c r="E100" s="23">
        <v>1</v>
      </c>
      <c r="F100" s="23">
        <v>1</v>
      </c>
      <c r="G100" s="23">
        <v>1</v>
      </c>
      <c r="H100" s="23">
        <v>1</v>
      </c>
      <c r="I100" s="23">
        <v>1</v>
      </c>
      <c r="J100" s="23">
        <v>1</v>
      </c>
      <c r="K100" s="23">
        <v>1</v>
      </c>
      <c r="L100" s="23">
        <v>1</v>
      </c>
      <c r="M100" s="23">
        <v>1</v>
      </c>
      <c r="N100" s="23">
        <v>0</v>
      </c>
      <c r="AA100" s="19"/>
    </row>
    <row r="101" spans="1:27" x14ac:dyDescent="0.25">
      <c r="A101" s="17"/>
      <c r="B101" s="27">
        <v>5</v>
      </c>
      <c r="E101" s="23">
        <v>1</v>
      </c>
      <c r="G101" s="23">
        <v>1</v>
      </c>
      <c r="J101" s="23">
        <v>1</v>
      </c>
      <c r="M101" s="23">
        <v>1</v>
      </c>
      <c r="AA101" s="19"/>
    </row>
    <row r="102" spans="1:27" x14ac:dyDescent="0.25">
      <c r="A102" s="17"/>
      <c r="AA102" s="19"/>
    </row>
    <row r="103" spans="1:27" x14ac:dyDescent="0.25">
      <c r="A103" s="34"/>
      <c r="B103" s="18" t="s">
        <v>31</v>
      </c>
      <c r="C103" s="64" t="s">
        <v>160</v>
      </c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6"/>
      <c r="AA103" s="28"/>
    </row>
    <row r="104" spans="1:27" x14ac:dyDescent="0.25">
      <c r="A104" s="34"/>
      <c r="B104" s="26" t="s">
        <v>19</v>
      </c>
      <c r="C104" s="55">
        <v>1</v>
      </c>
      <c r="D104" s="55">
        <f t="shared" ref="D104:Z104" si="15">C104+1</f>
        <v>2</v>
      </c>
      <c r="E104" s="55">
        <f t="shared" si="15"/>
        <v>3</v>
      </c>
      <c r="F104" s="55">
        <f t="shared" si="15"/>
        <v>4</v>
      </c>
      <c r="G104" s="55">
        <f t="shared" si="15"/>
        <v>5</v>
      </c>
      <c r="H104" s="55">
        <f t="shared" si="15"/>
        <v>6</v>
      </c>
      <c r="I104" s="55">
        <f t="shared" si="15"/>
        <v>7</v>
      </c>
      <c r="J104" s="55">
        <f t="shared" si="15"/>
        <v>8</v>
      </c>
      <c r="K104" s="55">
        <f t="shared" si="15"/>
        <v>9</v>
      </c>
      <c r="L104" s="55">
        <f t="shared" si="15"/>
        <v>10</v>
      </c>
      <c r="M104" s="55">
        <f t="shared" si="15"/>
        <v>11</v>
      </c>
      <c r="N104" s="55">
        <f t="shared" si="15"/>
        <v>12</v>
      </c>
      <c r="O104" s="55">
        <f t="shared" si="15"/>
        <v>13</v>
      </c>
      <c r="P104" s="55">
        <f t="shared" si="15"/>
        <v>14</v>
      </c>
      <c r="Q104" s="55">
        <f t="shared" si="15"/>
        <v>15</v>
      </c>
      <c r="R104" s="55">
        <f t="shared" si="15"/>
        <v>16</v>
      </c>
      <c r="S104" s="55">
        <f t="shared" si="15"/>
        <v>17</v>
      </c>
      <c r="T104" s="55">
        <f t="shared" si="15"/>
        <v>18</v>
      </c>
      <c r="U104" s="55">
        <f t="shared" si="15"/>
        <v>19</v>
      </c>
      <c r="V104" s="55">
        <f t="shared" si="15"/>
        <v>20</v>
      </c>
      <c r="W104" s="55">
        <f t="shared" si="15"/>
        <v>21</v>
      </c>
      <c r="X104" s="55">
        <f t="shared" si="15"/>
        <v>22</v>
      </c>
      <c r="Y104" s="55">
        <f t="shared" si="15"/>
        <v>23</v>
      </c>
      <c r="Z104" s="55">
        <f t="shared" si="15"/>
        <v>24</v>
      </c>
      <c r="AA104" s="28"/>
    </row>
    <row r="105" spans="1:27" x14ac:dyDescent="0.25">
      <c r="A105" s="34"/>
      <c r="B105" s="27">
        <v>1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1</v>
      </c>
      <c r="M105" s="22">
        <v>1</v>
      </c>
      <c r="N105" s="22">
        <v>1</v>
      </c>
      <c r="O105" s="22">
        <v>0</v>
      </c>
      <c r="P105" s="22">
        <v>0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ref="B106:B111" si="16">B105+1</f>
        <v>2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1</v>
      </c>
      <c r="M106" s="22">
        <v>1</v>
      </c>
      <c r="N106" s="22">
        <v>1</v>
      </c>
      <c r="O106" s="22">
        <v>0</v>
      </c>
      <c r="P106" s="22">
        <v>0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6"/>
        <v>3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1</v>
      </c>
      <c r="M107" s="22">
        <v>1</v>
      </c>
      <c r="N107" s="22">
        <v>1</v>
      </c>
      <c r="O107" s="22">
        <v>0</v>
      </c>
      <c r="P107" s="22">
        <v>0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6"/>
        <v>4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</v>
      </c>
      <c r="M108" s="22">
        <v>1</v>
      </c>
      <c r="N108" s="22">
        <v>1</v>
      </c>
      <c r="O108" s="22">
        <v>0</v>
      </c>
      <c r="P108" s="22">
        <v>0</v>
      </c>
      <c r="Q108" s="22">
        <v>1</v>
      </c>
      <c r="R108" s="22">
        <v>1</v>
      </c>
      <c r="S108" s="22">
        <v>1</v>
      </c>
      <c r="T108" s="22">
        <v>1</v>
      </c>
      <c r="U108" s="22">
        <v>1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6"/>
        <v>5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1</v>
      </c>
      <c r="M109" s="22">
        <v>1</v>
      </c>
      <c r="N109" s="22">
        <v>1</v>
      </c>
      <c r="O109" s="22">
        <v>0</v>
      </c>
      <c r="P109" s="22">
        <v>0</v>
      </c>
      <c r="Q109" s="22">
        <v>1</v>
      </c>
      <c r="R109" s="22">
        <v>1</v>
      </c>
      <c r="S109" s="22">
        <v>1</v>
      </c>
      <c r="T109" s="22">
        <v>1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0</v>
      </c>
      <c r="AA109" s="28"/>
    </row>
    <row r="110" spans="1:27" x14ac:dyDescent="0.25">
      <c r="A110" s="34"/>
      <c r="B110" s="27">
        <f t="shared" si="16"/>
        <v>6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1</v>
      </c>
      <c r="M110" s="22">
        <v>1</v>
      </c>
      <c r="N110" s="22">
        <v>1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8"/>
    </row>
    <row r="111" spans="1:27" x14ac:dyDescent="0.25">
      <c r="A111" s="34"/>
      <c r="B111" s="27">
        <f t="shared" si="16"/>
        <v>7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8"/>
    </row>
    <row r="112" spans="1:27" x14ac:dyDescent="0.25">
      <c r="A112" s="34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C113" s="64" t="s">
        <v>155</v>
      </c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6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6" t="s">
        <v>21</v>
      </c>
      <c r="C114" s="55">
        <v>1</v>
      </c>
      <c r="D114" s="55">
        <f t="shared" ref="D114:N114" si="17">C114+1</f>
        <v>2</v>
      </c>
      <c r="E114" s="55">
        <f t="shared" si="17"/>
        <v>3</v>
      </c>
      <c r="F114" s="55">
        <f t="shared" si="17"/>
        <v>4</v>
      </c>
      <c r="G114" s="55">
        <f t="shared" si="17"/>
        <v>5</v>
      </c>
      <c r="H114" s="55">
        <f t="shared" si="17"/>
        <v>6</v>
      </c>
      <c r="I114" s="55">
        <f t="shared" si="17"/>
        <v>7</v>
      </c>
      <c r="J114" s="55">
        <f t="shared" si="17"/>
        <v>8</v>
      </c>
      <c r="K114" s="55">
        <f t="shared" si="17"/>
        <v>9</v>
      </c>
      <c r="L114" s="55">
        <f t="shared" si="17"/>
        <v>10</v>
      </c>
      <c r="M114" s="55">
        <f t="shared" si="17"/>
        <v>11</v>
      </c>
      <c r="N114" s="55">
        <f t="shared" si="17"/>
        <v>12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1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35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2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3</v>
      </c>
      <c r="C117" s="22">
        <v>1</v>
      </c>
      <c r="D117" s="22">
        <v>1</v>
      </c>
      <c r="E117" s="22">
        <v>1</v>
      </c>
      <c r="F117" s="22">
        <v>1</v>
      </c>
      <c r="G117" s="22">
        <v>1</v>
      </c>
      <c r="H117" s="22">
        <v>1</v>
      </c>
      <c r="I117" s="22">
        <v>1</v>
      </c>
      <c r="J117" s="22">
        <v>1</v>
      </c>
      <c r="K117" s="22">
        <v>1</v>
      </c>
      <c r="L117" s="22">
        <v>1</v>
      </c>
      <c r="M117" s="22">
        <v>1</v>
      </c>
      <c r="N117" s="22">
        <v>1</v>
      </c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27">
        <v>4</v>
      </c>
      <c r="C118" s="22">
        <v>1</v>
      </c>
      <c r="D118" s="22">
        <v>1</v>
      </c>
      <c r="E118" s="22">
        <v>1</v>
      </c>
      <c r="F118" s="22">
        <v>1</v>
      </c>
      <c r="G118" s="22">
        <v>1</v>
      </c>
      <c r="H118" s="22">
        <v>1</v>
      </c>
      <c r="I118" s="22">
        <v>1</v>
      </c>
      <c r="J118" s="22">
        <v>1</v>
      </c>
      <c r="K118" s="22">
        <v>1</v>
      </c>
      <c r="L118" s="22">
        <v>1</v>
      </c>
      <c r="M118" s="22">
        <v>1</v>
      </c>
      <c r="N118" s="22">
        <v>0</v>
      </c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27">
        <v>5</v>
      </c>
      <c r="D119" s="12"/>
      <c r="E119" s="22">
        <v>1</v>
      </c>
      <c r="F119" s="12"/>
      <c r="G119" s="22">
        <v>1</v>
      </c>
      <c r="H119" s="12"/>
      <c r="I119" s="12"/>
      <c r="J119" s="22">
        <v>1</v>
      </c>
      <c r="K119" s="12"/>
      <c r="L119" s="12"/>
      <c r="M119" s="22">
        <v>1</v>
      </c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C121" s="36" t="s">
        <v>141</v>
      </c>
      <c r="D121" s="80" t="s">
        <v>52</v>
      </c>
      <c r="E121" s="81"/>
      <c r="F121" s="81"/>
      <c r="G121" s="79"/>
      <c r="H121" s="79" t="s">
        <v>90</v>
      </c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2"/>
      <c r="C122" s="37">
        <v>0.2</v>
      </c>
      <c r="D122" s="80" t="s">
        <v>33</v>
      </c>
      <c r="E122" s="81"/>
      <c r="F122" s="81"/>
      <c r="G122" s="78" t="s">
        <v>77</v>
      </c>
      <c r="H122" s="78" t="s">
        <v>77</v>
      </c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12"/>
      <c r="V122" s="12"/>
      <c r="W122" s="12"/>
      <c r="X122" s="12"/>
      <c r="Y122" s="12"/>
      <c r="Z122" s="12"/>
      <c r="AA122" s="28"/>
    </row>
    <row r="123" spans="1:27" x14ac:dyDescent="0.25">
      <c r="A123" s="34"/>
      <c r="B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28"/>
    </row>
    <row r="124" spans="1:27" x14ac:dyDescent="0.25">
      <c r="A124" s="34"/>
      <c r="B124" s="18" t="s">
        <v>34</v>
      </c>
      <c r="C124" s="64" t="s">
        <v>35</v>
      </c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6"/>
      <c r="AA124" s="28"/>
    </row>
    <row r="125" spans="1:27" x14ac:dyDescent="0.25">
      <c r="A125" s="34"/>
      <c r="B125" s="26" t="s">
        <v>19</v>
      </c>
      <c r="C125" s="55">
        <v>1</v>
      </c>
      <c r="D125" s="55">
        <f t="shared" ref="D125:Z125" si="18">C125+1</f>
        <v>2</v>
      </c>
      <c r="E125" s="55">
        <f t="shared" si="18"/>
        <v>3</v>
      </c>
      <c r="F125" s="55">
        <f t="shared" si="18"/>
        <v>4</v>
      </c>
      <c r="G125" s="55">
        <f t="shared" si="18"/>
        <v>5</v>
      </c>
      <c r="H125" s="55">
        <f t="shared" si="18"/>
        <v>6</v>
      </c>
      <c r="I125" s="55">
        <f t="shared" si="18"/>
        <v>7</v>
      </c>
      <c r="J125" s="55">
        <f t="shared" si="18"/>
        <v>8</v>
      </c>
      <c r="K125" s="55">
        <f t="shared" si="18"/>
        <v>9</v>
      </c>
      <c r="L125" s="55">
        <f t="shared" si="18"/>
        <v>10</v>
      </c>
      <c r="M125" s="55">
        <f t="shared" si="18"/>
        <v>11</v>
      </c>
      <c r="N125" s="55">
        <f t="shared" si="18"/>
        <v>12</v>
      </c>
      <c r="O125" s="55">
        <f t="shared" si="18"/>
        <v>13</v>
      </c>
      <c r="P125" s="55">
        <f t="shared" si="18"/>
        <v>14</v>
      </c>
      <c r="Q125" s="55">
        <f t="shared" si="18"/>
        <v>15</v>
      </c>
      <c r="R125" s="55">
        <f t="shared" si="18"/>
        <v>16</v>
      </c>
      <c r="S125" s="55">
        <f t="shared" si="18"/>
        <v>17</v>
      </c>
      <c r="T125" s="55">
        <f t="shared" si="18"/>
        <v>18</v>
      </c>
      <c r="U125" s="55">
        <f t="shared" si="18"/>
        <v>19</v>
      </c>
      <c r="V125" s="55">
        <f t="shared" si="18"/>
        <v>20</v>
      </c>
      <c r="W125" s="55">
        <f t="shared" si="18"/>
        <v>21</v>
      </c>
      <c r="X125" s="55">
        <f t="shared" si="18"/>
        <v>22</v>
      </c>
      <c r="Y125" s="55">
        <f t="shared" si="18"/>
        <v>23</v>
      </c>
      <c r="Z125" s="55">
        <f t="shared" si="18"/>
        <v>24</v>
      </c>
      <c r="AA125" s="28"/>
    </row>
    <row r="126" spans="1:27" x14ac:dyDescent="0.25">
      <c r="A126" s="34"/>
      <c r="B126" s="27">
        <v>1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f>1/48</f>
        <v>2.0833333333333332E-2</v>
      </c>
      <c r="M126" s="57">
        <f>1/48</f>
        <v>2.0833333333333332E-2</v>
      </c>
      <c r="N126" s="57">
        <f>1/48</f>
        <v>2.0833333333333332E-2</v>
      </c>
      <c r="O126" s="57">
        <v>0</v>
      </c>
      <c r="P126" s="57">
        <v>0</v>
      </c>
      <c r="Q126" s="57">
        <f>1/48</f>
        <v>2.0833333333333332E-2</v>
      </c>
      <c r="R126" s="57">
        <f t="shared" ref="R126:T130" si="19">1/48</f>
        <v>2.0833333333333332E-2</v>
      </c>
      <c r="S126" s="57">
        <f t="shared" si="19"/>
        <v>2.0833333333333332E-2</v>
      </c>
      <c r="T126" s="57">
        <f t="shared" si="19"/>
        <v>2.0833333333333332E-2</v>
      </c>
      <c r="U126" s="57">
        <f>2/48</f>
        <v>4.1666666666666664E-2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ref="B127:B132" si="20">B126+1</f>
        <v>2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f t="shared" ref="L127:N131" si="21">1/48</f>
        <v>2.0833333333333332E-2</v>
      </c>
      <c r="M127" s="57">
        <f t="shared" si="21"/>
        <v>2.0833333333333332E-2</v>
      </c>
      <c r="N127" s="57">
        <f t="shared" si="21"/>
        <v>2.0833333333333332E-2</v>
      </c>
      <c r="O127" s="57">
        <v>0</v>
      </c>
      <c r="P127" s="57">
        <v>0</v>
      </c>
      <c r="Q127" s="57">
        <f>1/48</f>
        <v>2.0833333333333332E-2</v>
      </c>
      <c r="R127" s="57">
        <f t="shared" si="19"/>
        <v>2.0833333333333332E-2</v>
      </c>
      <c r="S127" s="57">
        <f t="shared" si="19"/>
        <v>2.0833333333333332E-2</v>
      </c>
      <c r="T127" s="57">
        <f t="shared" si="19"/>
        <v>2.0833333333333332E-2</v>
      </c>
      <c r="U127" s="57">
        <f>2/48</f>
        <v>4.1666666666666664E-2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3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f t="shared" si="21"/>
        <v>2.0833333333333332E-2</v>
      </c>
      <c r="M128" s="57">
        <f t="shared" si="21"/>
        <v>2.0833333333333332E-2</v>
      </c>
      <c r="N128" s="57">
        <f t="shared" si="21"/>
        <v>2.0833333333333332E-2</v>
      </c>
      <c r="O128" s="57">
        <v>0</v>
      </c>
      <c r="P128" s="57">
        <v>0</v>
      </c>
      <c r="Q128" s="57">
        <f>1/48</f>
        <v>2.0833333333333332E-2</v>
      </c>
      <c r="R128" s="57">
        <f t="shared" si="19"/>
        <v>2.0833333333333332E-2</v>
      </c>
      <c r="S128" s="57">
        <f t="shared" si="19"/>
        <v>2.0833333333333332E-2</v>
      </c>
      <c r="T128" s="57">
        <f t="shared" si="19"/>
        <v>2.0833333333333332E-2</v>
      </c>
      <c r="U128" s="57">
        <f>2/48</f>
        <v>4.1666666666666664E-2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4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f t="shared" si="21"/>
        <v>2.0833333333333332E-2</v>
      </c>
      <c r="M129" s="57">
        <f t="shared" si="21"/>
        <v>2.0833333333333332E-2</v>
      </c>
      <c r="N129" s="57">
        <f t="shared" si="21"/>
        <v>2.0833333333333332E-2</v>
      </c>
      <c r="O129" s="57">
        <v>0</v>
      </c>
      <c r="P129" s="57">
        <v>0</v>
      </c>
      <c r="Q129" s="57">
        <f>1/48</f>
        <v>2.0833333333333332E-2</v>
      </c>
      <c r="R129" s="57">
        <f t="shared" si="19"/>
        <v>2.0833333333333332E-2</v>
      </c>
      <c r="S129" s="57">
        <f t="shared" si="19"/>
        <v>2.0833333333333332E-2</v>
      </c>
      <c r="T129" s="57">
        <f t="shared" si="19"/>
        <v>2.0833333333333332E-2</v>
      </c>
      <c r="U129" s="57">
        <f>2/48</f>
        <v>4.1666666666666664E-2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5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f t="shared" si="21"/>
        <v>2.0833333333333332E-2</v>
      </c>
      <c r="M130" s="57">
        <f t="shared" si="21"/>
        <v>2.0833333333333332E-2</v>
      </c>
      <c r="N130" s="57">
        <f t="shared" si="21"/>
        <v>2.0833333333333332E-2</v>
      </c>
      <c r="O130" s="57">
        <v>0</v>
      </c>
      <c r="P130" s="57">
        <v>0</v>
      </c>
      <c r="Q130" s="57">
        <f>1/48</f>
        <v>2.0833333333333332E-2</v>
      </c>
      <c r="R130" s="57">
        <f t="shared" si="19"/>
        <v>2.0833333333333332E-2</v>
      </c>
      <c r="S130" s="57">
        <f t="shared" si="19"/>
        <v>2.0833333333333332E-2</v>
      </c>
      <c r="T130" s="57">
        <f t="shared" si="19"/>
        <v>2.0833333333333332E-2</v>
      </c>
      <c r="U130" s="57">
        <f>2/48</f>
        <v>4.1666666666666664E-2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B131" s="27">
        <f t="shared" si="20"/>
        <v>6</v>
      </c>
      <c r="C131" s="57">
        <v>0</v>
      </c>
      <c r="D131" s="57">
        <v>0</v>
      </c>
      <c r="E131" s="57">
        <v>0</v>
      </c>
      <c r="F131" s="57">
        <v>0</v>
      </c>
      <c r="G131" s="57">
        <v>0</v>
      </c>
      <c r="H131" s="57">
        <v>0</v>
      </c>
      <c r="I131" s="57">
        <v>0</v>
      </c>
      <c r="J131" s="57">
        <v>0</v>
      </c>
      <c r="K131" s="57">
        <v>0</v>
      </c>
      <c r="L131" s="57">
        <f t="shared" si="21"/>
        <v>2.0833333333333332E-2</v>
      </c>
      <c r="M131" s="57">
        <f t="shared" si="21"/>
        <v>2.0833333333333332E-2</v>
      </c>
      <c r="N131" s="57">
        <f t="shared" si="21"/>
        <v>2.0833333333333332E-2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  <c r="AA131" s="28"/>
    </row>
    <row r="132" spans="1:27" x14ac:dyDescent="0.25">
      <c r="A132" s="34"/>
      <c r="B132" s="27">
        <f t="shared" si="20"/>
        <v>7</v>
      </c>
      <c r="C132" s="57">
        <v>0</v>
      </c>
      <c r="D132" s="57">
        <v>0</v>
      </c>
      <c r="E132" s="57">
        <v>0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28"/>
    </row>
    <row r="133" spans="1:27" x14ac:dyDescent="0.25">
      <c r="A133" s="34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C134" s="64" t="s">
        <v>49</v>
      </c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6"/>
      <c r="O134" s="12"/>
      <c r="P134" s="12"/>
      <c r="Q134" s="12"/>
      <c r="R134" s="12"/>
      <c r="S134" s="12"/>
      <c r="T134" s="39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6" t="s">
        <v>21</v>
      </c>
      <c r="C135" s="29">
        <v>1</v>
      </c>
      <c r="D135" s="55">
        <f t="shared" ref="D135:N135" si="22">C135+1</f>
        <v>2</v>
      </c>
      <c r="E135" s="55">
        <f t="shared" si="22"/>
        <v>3</v>
      </c>
      <c r="F135" s="55">
        <f t="shared" si="22"/>
        <v>4</v>
      </c>
      <c r="G135" s="55">
        <f t="shared" si="22"/>
        <v>5</v>
      </c>
      <c r="H135" s="55">
        <f t="shared" si="22"/>
        <v>6</v>
      </c>
      <c r="I135" s="55">
        <f t="shared" si="22"/>
        <v>7</v>
      </c>
      <c r="J135" s="55">
        <f t="shared" si="22"/>
        <v>8</v>
      </c>
      <c r="K135" s="55">
        <f t="shared" si="22"/>
        <v>9</v>
      </c>
      <c r="L135" s="55">
        <f t="shared" si="22"/>
        <v>10</v>
      </c>
      <c r="M135" s="55">
        <f t="shared" si="22"/>
        <v>11</v>
      </c>
      <c r="N135" s="55">
        <f t="shared" si="22"/>
        <v>12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1</v>
      </c>
      <c r="C136" s="40">
        <v>1.1000000000000001</v>
      </c>
      <c r="D136" s="40">
        <v>1.1000000000000001</v>
      </c>
      <c r="E136" s="40">
        <v>1</v>
      </c>
      <c r="F136" s="38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2</v>
      </c>
      <c r="C137" s="40">
        <v>1.1000000000000001</v>
      </c>
      <c r="D137" s="40">
        <v>1.1000000000000001</v>
      </c>
      <c r="E137" s="40">
        <v>1</v>
      </c>
      <c r="F137" s="38">
        <v>1</v>
      </c>
      <c r="G137" s="38">
        <v>1</v>
      </c>
      <c r="H137" s="38">
        <v>1</v>
      </c>
      <c r="I137" s="38">
        <v>1</v>
      </c>
      <c r="J137" s="38">
        <v>1</v>
      </c>
      <c r="K137" s="38">
        <v>1</v>
      </c>
      <c r="L137" s="40">
        <v>1</v>
      </c>
      <c r="M137" s="40">
        <v>1</v>
      </c>
      <c r="N137" s="40">
        <v>1.1000000000000001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3</v>
      </c>
      <c r="C138" s="40">
        <v>1.1000000000000001</v>
      </c>
      <c r="D138" s="40">
        <v>1.1000000000000001</v>
      </c>
      <c r="E138" s="40">
        <v>1</v>
      </c>
      <c r="F138" s="40">
        <v>1</v>
      </c>
      <c r="G138" s="40">
        <v>1</v>
      </c>
      <c r="H138" s="40">
        <v>1</v>
      </c>
      <c r="I138" s="40">
        <v>1</v>
      </c>
      <c r="J138" s="40">
        <v>1</v>
      </c>
      <c r="K138" s="40">
        <v>1</v>
      </c>
      <c r="L138" s="40">
        <v>1</v>
      </c>
      <c r="M138" s="40">
        <v>1</v>
      </c>
      <c r="N138" s="40">
        <v>1.1000000000000001</v>
      </c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34"/>
      <c r="B139" s="27">
        <v>4</v>
      </c>
      <c r="C139" s="40">
        <v>1.1000000000000001</v>
      </c>
      <c r="D139" s="40">
        <v>1.1000000000000001</v>
      </c>
      <c r="E139" s="40">
        <v>1</v>
      </c>
      <c r="F139" s="38">
        <v>1</v>
      </c>
      <c r="G139" s="40">
        <v>1</v>
      </c>
      <c r="H139" s="38">
        <v>1</v>
      </c>
      <c r="I139" s="38">
        <v>1</v>
      </c>
      <c r="J139" s="40">
        <v>1</v>
      </c>
      <c r="K139" s="38">
        <v>1</v>
      </c>
      <c r="L139" s="40">
        <v>1</v>
      </c>
      <c r="M139" s="40">
        <v>1</v>
      </c>
      <c r="N139" s="40">
        <v>0</v>
      </c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28"/>
    </row>
    <row r="140" spans="1:27" x14ac:dyDescent="0.25">
      <c r="A140" s="34"/>
      <c r="B140" s="27">
        <v>5</v>
      </c>
      <c r="D140" s="12"/>
      <c r="E140" s="38">
        <v>1</v>
      </c>
      <c r="F140" s="12"/>
      <c r="G140" s="38">
        <v>1</v>
      </c>
      <c r="H140" s="12"/>
      <c r="I140" s="12"/>
      <c r="J140" s="38">
        <v>1</v>
      </c>
      <c r="K140" s="12"/>
      <c r="L140" s="12"/>
      <c r="M140" s="38">
        <v>1</v>
      </c>
      <c r="N140" s="41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28"/>
    </row>
    <row r="141" spans="1:27" x14ac:dyDescent="0.25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4"/>
    </row>
    <row r="143" spans="1:27" x14ac:dyDescent="0.25">
      <c r="A143" s="12"/>
      <c r="B143" s="75" t="s">
        <v>37</v>
      </c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7"/>
      <c r="AA143" s="12"/>
    </row>
    <row r="144" spans="1:27" x14ac:dyDescent="0.25">
      <c r="A144" s="4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46"/>
    </row>
    <row r="145" spans="1:27" x14ac:dyDescent="0.25">
      <c r="A145" s="34"/>
      <c r="B145" s="47" t="s">
        <v>38</v>
      </c>
      <c r="C145" s="83" t="s">
        <v>96</v>
      </c>
      <c r="D145" s="83"/>
      <c r="E145" s="83"/>
      <c r="F145" s="83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28"/>
    </row>
    <row r="146" spans="1:27" ht="15" customHeight="1" x14ac:dyDescent="0.25">
      <c r="A146" s="34"/>
      <c r="B146" s="47" t="s">
        <v>70</v>
      </c>
      <c r="C146" s="49">
        <v>0.1</v>
      </c>
      <c r="D146" s="84" t="s">
        <v>91</v>
      </c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12"/>
      <c r="X146" s="12"/>
      <c r="Y146" s="12"/>
      <c r="Z146" s="12"/>
      <c r="AA146" s="28"/>
    </row>
    <row r="147" spans="1:27" ht="15" customHeight="1" x14ac:dyDescent="0.25">
      <c r="A147" s="34"/>
      <c r="B147" s="12"/>
      <c r="C147" s="41"/>
      <c r="D147" s="86" t="s">
        <v>41</v>
      </c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12"/>
      <c r="X147" s="12"/>
      <c r="Y147" s="12"/>
      <c r="Z147" s="12"/>
      <c r="AA147" s="28"/>
    </row>
    <row r="148" spans="1:27" x14ac:dyDescent="0.25">
      <c r="A148" s="34"/>
      <c r="B148" s="87" t="s">
        <v>42</v>
      </c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9"/>
      <c r="AA148" s="28"/>
    </row>
    <row r="149" spans="1:27" x14ac:dyDescent="0.25">
      <c r="A149" s="34"/>
      <c r="B149" s="12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12"/>
      <c r="X149" s="12"/>
      <c r="Y149" s="12"/>
      <c r="Z149" s="12"/>
      <c r="AA149" s="28"/>
    </row>
    <row r="150" spans="1:27" x14ac:dyDescent="0.25">
      <c r="A150" s="34"/>
      <c r="B150" s="12" t="s">
        <v>43</v>
      </c>
      <c r="C150" s="51">
        <v>0</v>
      </c>
      <c r="D150" s="73" t="s">
        <v>71</v>
      </c>
      <c r="E150" s="79"/>
      <c r="F150" s="12"/>
      <c r="G150" s="79" t="s">
        <v>161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C151" s="51">
        <v>90</v>
      </c>
      <c r="D151" s="67" t="s">
        <v>78</v>
      </c>
      <c r="E151" s="68"/>
      <c r="F151" s="12"/>
      <c r="G151" s="79" t="s">
        <v>64</v>
      </c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51">
        <v>5.5E-2</v>
      </c>
      <c r="D152" s="67" t="s">
        <v>79</v>
      </c>
      <c r="E152" s="68"/>
      <c r="F152" s="12"/>
      <c r="G152" s="79" t="s">
        <v>65</v>
      </c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12"/>
      <c r="S152" s="12"/>
      <c r="T152" s="12"/>
      <c r="U152" s="12"/>
      <c r="V152" s="12"/>
      <c r="W152" s="12"/>
      <c r="X152" s="12"/>
      <c r="Y152" s="12"/>
      <c r="Z152" s="12"/>
      <c r="AA152" s="28"/>
    </row>
    <row r="153" spans="1:27" x14ac:dyDescent="0.25">
      <c r="A153" s="34"/>
      <c r="B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28"/>
    </row>
    <row r="154" spans="1:27" x14ac:dyDescent="0.25">
      <c r="A154" s="34"/>
      <c r="B154" s="12"/>
      <c r="C154" s="64" t="s">
        <v>157</v>
      </c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6"/>
      <c r="AA154" s="28"/>
    </row>
    <row r="155" spans="1:27" x14ac:dyDescent="0.25">
      <c r="A155" s="34"/>
      <c r="B155" s="26" t="s">
        <v>19</v>
      </c>
      <c r="C155" s="55">
        <v>1</v>
      </c>
      <c r="D155" s="55">
        <f t="shared" ref="D155:Z155" si="23">C155+1</f>
        <v>2</v>
      </c>
      <c r="E155" s="55">
        <f t="shared" si="23"/>
        <v>3</v>
      </c>
      <c r="F155" s="55">
        <f t="shared" si="23"/>
        <v>4</v>
      </c>
      <c r="G155" s="55">
        <f t="shared" si="23"/>
        <v>5</v>
      </c>
      <c r="H155" s="55">
        <f t="shared" si="23"/>
        <v>6</v>
      </c>
      <c r="I155" s="55">
        <f t="shared" si="23"/>
        <v>7</v>
      </c>
      <c r="J155" s="55">
        <f t="shared" si="23"/>
        <v>8</v>
      </c>
      <c r="K155" s="55">
        <f t="shared" si="23"/>
        <v>9</v>
      </c>
      <c r="L155" s="55">
        <f t="shared" si="23"/>
        <v>10</v>
      </c>
      <c r="M155" s="55">
        <f t="shared" si="23"/>
        <v>11</v>
      </c>
      <c r="N155" s="55">
        <f t="shared" si="23"/>
        <v>12</v>
      </c>
      <c r="O155" s="55">
        <f t="shared" si="23"/>
        <v>13</v>
      </c>
      <c r="P155" s="55">
        <f t="shared" si="23"/>
        <v>14</v>
      </c>
      <c r="Q155" s="55">
        <f t="shared" si="23"/>
        <v>15</v>
      </c>
      <c r="R155" s="55">
        <f t="shared" si="23"/>
        <v>16</v>
      </c>
      <c r="S155" s="55">
        <f t="shared" si="23"/>
        <v>17</v>
      </c>
      <c r="T155" s="55">
        <f t="shared" si="23"/>
        <v>18</v>
      </c>
      <c r="U155" s="55">
        <f t="shared" si="23"/>
        <v>19</v>
      </c>
      <c r="V155" s="55">
        <f t="shared" si="23"/>
        <v>20</v>
      </c>
      <c r="W155" s="55">
        <f t="shared" si="23"/>
        <v>21</v>
      </c>
      <c r="X155" s="55">
        <f t="shared" si="23"/>
        <v>22</v>
      </c>
      <c r="Y155" s="55">
        <f t="shared" si="23"/>
        <v>23</v>
      </c>
      <c r="Z155" s="55">
        <f t="shared" si="23"/>
        <v>24</v>
      </c>
      <c r="AA155" s="28"/>
    </row>
    <row r="156" spans="1:27" x14ac:dyDescent="0.25">
      <c r="A156" s="34"/>
      <c r="B156" s="27">
        <v>1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1</v>
      </c>
      <c r="M156" s="22">
        <v>1</v>
      </c>
      <c r="N156" s="22">
        <v>1</v>
      </c>
      <c r="O156" s="22">
        <v>0</v>
      </c>
      <c r="P156" s="22">
        <v>0</v>
      </c>
      <c r="Q156" s="22">
        <v>1</v>
      </c>
      <c r="R156" s="22">
        <v>1</v>
      </c>
      <c r="S156" s="22">
        <v>1</v>
      </c>
      <c r="T156" s="22">
        <v>1</v>
      </c>
      <c r="U156" s="22">
        <v>1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ref="B157:B162" si="24">B156+1</f>
        <v>2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1</v>
      </c>
      <c r="M157" s="22">
        <v>1</v>
      </c>
      <c r="N157" s="22">
        <v>1</v>
      </c>
      <c r="O157" s="22">
        <v>0</v>
      </c>
      <c r="P157" s="22">
        <v>0</v>
      </c>
      <c r="Q157" s="22">
        <v>1</v>
      </c>
      <c r="R157" s="22">
        <v>1</v>
      </c>
      <c r="S157" s="22">
        <v>1</v>
      </c>
      <c r="T157" s="22">
        <v>1</v>
      </c>
      <c r="U157" s="22">
        <v>1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4"/>
        <v>3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</v>
      </c>
      <c r="M158" s="22">
        <v>1</v>
      </c>
      <c r="N158" s="22">
        <v>1</v>
      </c>
      <c r="O158" s="22">
        <v>0</v>
      </c>
      <c r="P158" s="22">
        <v>0</v>
      </c>
      <c r="Q158" s="22">
        <v>1</v>
      </c>
      <c r="R158" s="22">
        <v>1</v>
      </c>
      <c r="S158" s="22">
        <v>1</v>
      </c>
      <c r="T158" s="22">
        <v>1</v>
      </c>
      <c r="U158" s="22">
        <v>1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4"/>
        <v>4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1</v>
      </c>
      <c r="M159" s="22">
        <v>1</v>
      </c>
      <c r="N159" s="22">
        <v>1</v>
      </c>
      <c r="O159" s="22">
        <v>0</v>
      </c>
      <c r="P159" s="22">
        <v>0</v>
      </c>
      <c r="Q159" s="22">
        <v>1</v>
      </c>
      <c r="R159" s="22">
        <v>1</v>
      </c>
      <c r="S159" s="22">
        <v>1</v>
      </c>
      <c r="T159" s="22">
        <v>1</v>
      </c>
      <c r="U159" s="22">
        <v>1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4"/>
        <v>5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1</v>
      </c>
      <c r="M160" s="22">
        <v>1</v>
      </c>
      <c r="N160" s="22">
        <v>1</v>
      </c>
      <c r="O160" s="22">
        <v>0</v>
      </c>
      <c r="P160" s="22">
        <v>0</v>
      </c>
      <c r="Q160" s="22">
        <v>1</v>
      </c>
      <c r="R160" s="22">
        <v>1</v>
      </c>
      <c r="S160" s="22">
        <v>1</v>
      </c>
      <c r="T160" s="22">
        <v>1</v>
      </c>
      <c r="U160" s="22">
        <v>1</v>
      </c>
      <c r="V160" s="22">
        <v>1</v>
      </c>
      <c r="W160" s="22">
        <v>1</v>
      </c>
      <c r="X160" s="22">
        <v>1</v>
      </c>
      <c r="Y160" s="22">
        <v>1</v>
      </c>
      <c r="Z160" s="22">
        <v>0</v>
      </c>
      <c r="AA160" s="28"/>
    </row>
    <row r="161" spans="1:27" x14ac:dyDescent="0.25">
      <c r="A161" s="34"/>
      <c r="B161" s="27">
        <f t="shared" si="24"/>
        <v>6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1</v>
      </c>
      <c r="M161" s="22">
        <v>1</v>
      </c>
      <c r="N161" s="22">
        <v>1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8"/>
    </row>
    <row r="162" spans="1:27" x14ac:dyDescent="0.25">
      <c r="A162" s="34"/>
      <c r="B162" s="27">
        <f t="shared" si="24"/>
        <v>7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8"/>
    </row>
    <row r="163" spans="1:27" x14ac:dyDescent="0.25">
      <c r="A163" s="34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C164" s="64" t="s">
        <v>49</v>
      </c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6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6" t="s">
        <v>93</v>
      </c>
      <c r="C165" s="29">
        <v>1</v>
      </c>
      <c r="D165" s="55">
        <f t="shared" ref="D165:N165" si="25">C165+1</f>
        <v>2</v>
      </c>
      <c r="E165" s="55">
        <f t="shared" si="25"/>
        <v>3</v>
      </c>
      <c r="F165" s="55">
        <f t="shared" si="25"/>
        <v>4</v>
      </c>
      <c r="G165" s="55">
        <f t="shared" si="25"/>
        <v>5</v>
      </c>
      <c r="H165" s="55">
        <f t="shared" si="25"/>
        <v>6</v>
      </c>
      <c r="I165" s="55">
        <f t="shared" si="25"/>
        <v>7</v>
      </c>
      <c r="J165" s="55">
        <f t="shared" si="25"/>
        <v>8</v>
      </c>
      <c r="K165" s="55">
        <f t="shared" si="25"/>
        <v>9</v>
      </c>
      <c r="L165" s="55">
        <f t="shared" si="25"/>
        <v>10</v>
      </c>
      <c r="M165" s="55">
        <f t="shared" si="25"/>
        <v>11</v>
      </c>
      <c r="N165" s="55">
        <f t="shared" si="25"/>
        <v>12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1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2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3</v>
      </c>
      <c r="C168" s="52">
        <v>1</v>
      </c>
      <c r="D168" s="22">
        <v>1</v>
      </c>
      <c r="E168" s="22">
        <v>1</v>
      </c>
      <c r="F168" s="22">
        <v>1</v>
      </c>
      <c r="G168" s="22">
        <v>1</v>
      </c>
      <c r="H168" s="22">
        <v>1</v>
      </c>
      <c r="I168" s="22">
        <v>1</v>
      </c>
      <c r="J168" s="22">
        <v>1</v>
      </c>
      <c r="K168" s="22">
        <v>1</v>
      </c>
      <c r="L168" s="22">
        <v>1</v>
      </c>
      <c r="M168" s="22">
        <v>1</v>
      </c>
      <c r="N168" s="22">
        <v>1</v>
      </c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27">
        <v>4</v>
      </c>
      <c r="C169" s="52">
        <v>1</v>
      </c>
      <c r="D169" s="22">
        <v>1</v>
      </c>
      <c r="E169" s="22">
        <v>1</v>
      </c>
      <c r="F169" s="22">
        <v>1</v>
      </c>
      <c r="G169" s="22">
        <v>1</v>
      </c>
      <c r="H169" s="22">
        <v>1</v>
      </c>
      <c r="I169" s="22">
        <v>1</v>
      </c>
      <c r="J169" s="22">
        <v>1</v>
      </c>
      <c r="K169" s="22">
        <v>1</v>
      </c>
      <c r="L169" s="22">
        <v>1</v>
      </c>
      <c r="M169" s="22">
        <v>1</v>
      </c>
      <c r="N169" s="22">
        <v>0</v>
      </c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28"/>
    </row>
    <row r="170" spans="1:27" x14ac:dyDescent="0.25">
      <c r="A170" s="34"/>
      <c r="B170" s="27">
        <v>5</v>
      </c>
      <c r="D170" s="12"/>
      <c r="E170" s="22">
        <v>1</v>
      </c>
      <c r="F170" s="12"/>
      <c r="G170" s="22">
        <v>1</v>
      </c>
      <c r="H170" s="12"/>
      <c r="I170" s="12"/>
      <c r="J170" s="22">
        <v>1</v>
      </c>
      <c r="K170" s="12"/>
      <c r="L170" s="12"/>
      <c r="M170" s="22">
        <v>1</v>
      </c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28"/>
    </row>
    <row r="171" spans="1:27" x14ac:dyDescent="0.25">
      <c r="A171" s="34"/>
      <c r="B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53"/>
      <c r="AA171" s="28"/>
    </row>
    <row r="172" spans="1:27" x14ac:dyDescent="0.25">
      <c r="A172" s="34"/>
      <c r="B172" s="70" t="s">
        <v>50</v>
      </c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2"/>
      <c r="Z172" s="12"/>
      <c r="AA172" s="28"/>
    </row>
    <row r="173" spans="1:27" x14ac:dyDescent="0.25">
      <c r="A173" s="3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12"/>
      <c r="AA173" s="28"/>
    </row>
    <row r="174" spans="1:27" x14ac:dyDescent="0.25">
      <c r="A174" s="34"/>
      <c r="B174" s="12"/>
      <c r="C174" s="22" t="s">
        <v>51</v>
      </c>
      <c r="D174" s="73" t="s">
        <v>52</v>
      </c>
      <c r="E174" s="74"/>
      <c r="F174" s="12"/>
      <c r="G174" s="68" t="s">
        <v>53</v>
      </c>
      <c r="H174" s="68"/>
      <c r="I174" s="68"/>
      <c r="J174" s="68"/>
      <c r="K174" s="68"/>
      <c r="L174" s="68"/>
      <c r="M174" s="68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22">
        <v>0</v>
      </c>
      <c r="D175" s="67" t="s">
        <v>54</v>
      </c>
      <c r="E175" s="68"/>
      <c r="F175" s="12"/>
      <c r="G175" s="68" t="str">
        <f>G150</f>
        <v>Valeur pour l'heure maximale de l'année</v>
      </c>
      <c r="H175" s="68"/>
      <c r="I175" s="68"/>
      <c r="J175" s="68"/>
      <c r="K175" s="68"/>
      <c r="L175" s="68"/>
      <c r="M175" s="68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28"/>
    </row>
    <row r="176" spans="1:27" x14ac:dyDescent="0.25">
      <c r="A176" s="34"/>
      <c r="B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28"/>
    </row>
    <row r="177" spans="1:27" x14ac:dyDescent="0.25">
      <c r="A177" s="34"/>
      <c r="B177" s="12"/>
      <c r="C177" s="64" t="s">
        <v>56</v>
      </c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6"/>
      <c r="AA177" s="28"/>
    </row>
    <row r="178" spans="1:27" x14ac:dyDescent="0.25">
      <c r="A178" s="34"/>
      <c r="B178" s="26" t="str">
        <f>B155</f>
        <v>jour V / heure &gt;</v>
      </c>
      <c r="C178" s="55">
        <v>1</v>
      </c>
      <c r="D178" s="55">
        <f t="shared" ref="D178:Z178" si="26">C178+1</f>
        <v>2</v>
      </c>
      <c r="E178" s="55">
        <f t="shared" si="26"/>
        <v>3</v>
      </c>
      <c r="F178" s="55">
        <f t="shared" si="26"/>
        <v>4</v>
      </c>
      <c r="G178" s="55">
        <f t="shared" si="26"/>
        <v>5</v>
      </c>
      <c r="H178" s="55">
        <f t="shared" si="26"/>
        <v>6</v>
      </c>
      <c r="I178" s="55">
        <f t="shared" si="26"/>
        <v>7</v>
      </c>
      <c r="J178" s="55">
        <f t="shared" si="26"/>
        <v>8</v>
      </c>
      <c r="K178" s="55">
        <f t="shared" si="26"/>
        <v>9</v>
      </c>
      <c r="L178" s="55">
        <f t="shared" si="26"/>
        <v>10</v>
      </c>
      <c r="M178" s="55">
        <f t="shared" si="26"/>
        <v>11</v>
      </c>
      <c r="N178" s="55">
        <f t="shared" si="26"/>
        <v>12</v>
      </c>
      <c r="O178" s="55">
        <f t="shared" si="26"/>
        <v>13</v>
      </c>
      <c r="P178" s="55">
        <f t="shared" si="26"/>
        <v>14</v>
      </c>
      <c r="Q178" s="55">
        <f t="shared" si="26"/>
        <v>15</v>
      </c>
      <c r="R178" s="55">
        <f t="shared" si="26"/>
        <v>16</v>
      </c>
      <c r="S178" s="55">
        <f t="shared" si="26"/>
        <v>17</v>
      </c>
      <c r="T178" s="55">
        <f t="shared" si="26"/>
        <v>18</v>
      </c>
      <c r="U178" s="55">
        <f t="shared" si="26"/>
        <v>19</v>
      </c>
      <c r="V178" s="55">
        <f t="shared" si="26"/>
        <v>20</v>
      </c>
      <c r="W178" s="55">
        <f t="shared" si="26"/>
        <v>21</v>
      </c>
      <c r="X178" s="55">
        <f t="shared" si="26"/>
        <v>22</v>
      </c>
      <c r="Y178" s="55">
        <f t="shared" si="26"/>
        <v>23</v>
      </c>
      <c r="Z178" s="55">
        <f t="shared" si="26"/>
        <v>24</v>
      </c>
      <c r="AA178" s="28"/>
    </row>
    <row r="179" spans="1:27" x14ac:dyDescent="0.25">
      <c r="A179" s="34"/>
      <c r="B179" s="27">
        <v>1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1</v>
      </c>
      <c r="M179" s="22">
        <v>1</v>
      </c>
      <c r="N179" s="22">
        <v>1</v>
      </c>
      <c r="O179" s="22">
        <v>0</v>
      </c>
      <c r="P179" s="22">
        <v>0</v>
      </c>
      <c r="Q179" s="22">
        <v>1</v>
      </c>
      <c r="R179" s="22">
        <v>1</v>
      </c>
      <c r="S179" s="22">
        <v>1</v>
      </c>
      <c r="T179" s="22">
        <v>1</v>
      </c>
      <c r="U179" s="22">
        <v>1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8"/>
    </row>
    <row r="180" spans="1:27" x14ac:dyDescent="0.25">
      <c r="A180" s="34"/>
      <c r="B180" s="27">
        <f t="shared" ref="B180:B185" si="27">B179+1</f>
        <v>2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1</v>
      </c>
      <c r="M180" s="22">
        <v>1</v>
      </c>
      <c r="N180" s="22">
        <v>1</v>
      </c>
      <c r="O180" s="22">
        <v>0</v>
      </c>
      <c r="P180" s="22">
        <v>0</v>
      </c>
      <c r="Q180" s="22">
        <v>1</v>
      </c>
      <c r="R180" s="22">
        <v>1</v>
      </c>
      <c r="S180" s="22">
        <v>1</v>
      </c>
      <c r="T180" s="22">
        <v>1</v>
      </c>
      <c r="U180" s="22">
        <v>1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8"/>
    </row>
    <row r="181" spans="1:27" x14ac:dyDescent="0.25">
      <c r="A181" s="34"/>
      <c r="B181" s="27">
        <f t="shared" si="27"/>
        <v>3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</v>
      </c>
      <c r="M181" s="22">
        <v>1</v>
      </c>
      <c r="N181" s="22">
        <v>1</v>
      </c>
      <c r="O181" s="22">
        <v>0</v>
      </c>
      <c r="P181" s="22">
        <v>0</v>
      </c>
      <c r="Q181" s="22">
        <v>1</v>
      </c>
      <c r="R181" s="22">
        <v>1</v>
      </c>
      <c r="S181" s="22">
        <v>1</v>
      </c>
      <c r="T181" s="22">
        <v>1</v>
      </c>
      <c r="U181" s="22">
        <v>1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8"/>
    </row>
    <row r="182" spans="1:27" x14ac:dyDescent="0.25">
      <c r="A182" s="34"/>
      <c r="B182" s="27">
        <f t="shared" si="27"/>
        <v>4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1</v>
      </c>
      <c r="M182" s="22">
        <v>1</v>
      </c>
      <c r="N182" s="22">
        <v>1</v>
      </c>
      <c r="O182" s="22">
        <v>0</v>
      </c>
      <c r="P182" s="22">
        <v>0</v>
      </c>
      <c r="Q182" s="22">
        <v>1</v>
      </c>
      <c r="R182" s="22">
        <v>1</v>
      </c>
      <c r="S182" s="22">
        <v>1</v>
      </c>
      <c r="T182" s="22">
        <v>1</v>
      </c>
      <c r="U182" s="22">
        <v>1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8"/>
    </row>
    <row r="183" spans="1:27" x14ac:dyDescent="0.25">
      <c r="A183" s="34"/>
      <c r="B183" s="27">
        <f t="shared" si="27"/>
        <v>5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1</v>
      </c>
      <c r="M183" s="22">
        <v>1</v>
      </c>
      <c r="N183" s="22">
        <v>1</v>
      </c>
      <c r="O183" s="22">
        <v>0</v>
      </c>
      <c r="P183" s="22">
        <v>0</v>
      </c>
      <c r="Q183" s="22">
        <v>1</v>
      </c>
      <c r="R183" s="22">
        <v>1</v>
      </c>
      <c r="S183" s="22">
        <v>1</v>
      </c>
      <c r="T183" s="22">
        <v>1</v>
      </c>
      <c r="U183" s="22">
        <v>1</v>
      </c>
      <c r="V183" s="22">
        <v>1</v>
      </c>
      <c r="W183" s="22">
        <v>1</v>
      </c>
      <c r="X183" s="22">
        <v>1</v>
      </c>
      <c r="Y183" s="22">
        <v>1</v>
      </c>
      <c r="Z183" s="22">
        <v>0</v>
      </c>
      <c r="AA183" s="28"/>
    </row>
    <row r="184" spans="1:27" x14ac:dyDescent="0.25">
      <c r="A184" s="34"/>
      <c r="B184" s="27">
        <f t="shared" si="27"/>
        <v>6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1</v>
      </c>
      <c r="M184" s="22">
        <v>1</v>
      </c>
      <c r="N184" s="22">
        <v>1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8"/>
    </row>
    <row r="185" spans="1:27" x14ac:dyDescent="0.25">
      <c r="A185" s="34"/>
      <c r="B185" s="27">
        <f t="shared" si="27"/>
        <v>7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8"/>
    </row>
    <row r="186" spans="1:27" x14ac:dyDescent="0.25">
      <c r="A186" s="34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C187" s="69" t="s">
        <v>49</v>
      </c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6" t="s">
        <v>93</v>
      </c>
      <c r="C188" s="29">
        <v>1</v>
      </c>
      <c r="D188" s="55">
        <f t="shared" ref="D188:N188" si="28">C188+1</f>
        <v>2</v>
      </c>
      <c r="E188" s="55">
        <f t="shared" si="28"/>
        <v>3</v>
      </c>
      <c r="F188" s="55">
        <f t="shared" si="28"/>
        <v>4</v>
      </c>
      <c r="G188" s="55">
        <f t="shared" si="28"/>
        <v>5</v>
      </c>
      <c r="H188" s="55">
        <f t="shared" si="28"/>
        <v>6</v>
      </c>
      <c r="I188" s="55">
        <f t="shared" si="28"/>
        <v>7</v>
      </c>
      <c r="J188" s="55">
        <f t="shared" si="28"/>
        <v>8</v>
      </c>
      <c r="K188" s="55">
        <f t="shared" si="28"/>
        <v>9</v>
      </c>
      <c r="L188" s="55">
        <f t="shared" si="28"/>
        <v>10</v>
      </c>
      <c r="M188" s="55">
        <f t="shared" si="28"/>
        <v>11</v>
      </c>
      <c r="N188" s="55">
        <f t="shared" si="28"/>
        <v>12</v>
      </c>
      <c r="O188" s="12"/>
      <c r="P188" s="12"/>
      <c r="Q188" s="35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1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2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3</v>
      </c>
      <c r="C191" s="52">
        <v>1</v>
      </c>
      <c r="D191" s="22">
        <v>1</v>
      </c>
      <c r="E191" s="22">
        <v>1</v>
      </c>
      <c r="F191" s="22">
        <v>1</v>
      </c>
      <c r="G191" s="22">
        <v>1</v>
      </c>
      <c r="H191" s="22">
        <v>1</v>
      </c>
      <c r="I191" s="22">
        <v>1</v>
      </c>
      <c r="J191" s="22">
        <v>1</v>
      </c>
      <c r="K191" s="22">
        <v>1</v>
      </c>
      <c r="L191" s="22">
        <v>1</v>
      </c>
      <c r="M191" s="22">
        <v>1</v>
      </c>
      <c r="N191" s="22">
        <v>1</v>
      </c>
      <c r="O191" s="12"/>
      <c r="P191" s="12"/>
      <c r="Q191" s="35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27">
        <v>4</v>
      </c>
      <c r="C192" s="52">
        <v>1</v>
      </c>
      <c r="D192" s="22">
        <v>1</v>
      </c>
      <c r="E192" s="22">
        <v>1</v>
      </c>
      <c r="F192" s="22">
        <v>1</v>
      </c>
      <c r="G192" s="22">
        <v>1</v>
      </c>
      <c r="H192" s="22">
        <v>1</v>
      </c>
      <c r="I192" s="22">
        <v>1</v>
      </c>
      <c r="J192" s="22">
        <v>1</v>
      </c>
      <c r="K192" s="22">
        <v>1</v>
      </c>
      <c r="L192" s="22">
        <v>1</v>
      </c>
      <c r="M192" s="22">
        <v>1</v>
      </c>
      <c r="N192" s="22">
        <v>0</v>
      </c>
      <c r="O192" s="12"/>
      <c r="P192" s="12"/>
      <c r="Q192" s="35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27">
        <v>5</v>
      </c>
      <c r="D193" s="12"/>
      <c r="E193" s="22">
        <v>1</v>
      </c>
      <c r="F193" s="12"/>
      <c r="G193" s="22">
        <v>1</v>
      </c>
      <c r="H193" s="12"/>
      <c r="I193" s="12"/>
      <c r="J193" s="22">
        <v>1</v>
      </c>
      <c r="K193" s="12"/>
      <c r="L193" s="12"/>
      <c r="M193" s="22">
        <v>1</v>
      </c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70" t="s">
        <v>58</v>
      </c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2"/>
      <c r="AA195" s="28"/>
    </row>
    <row r="196" spans="1:27" x14ac:dyDescent="0.25">
      <c r="A196" s="34"/>
      <c r="B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C197" s="22" t="s">
        <v>51</v>
      </c>
      <c r="D197" s="67" t="s">
        <v>52</v>
      </c>
      <c r="E197" s="68"/>
      <c r="F197" s="68"/>
      <c r="G197" s="68" t="s">
        <v>59</v>
      </c>
      <c r="H197" s="68"/>
      <c r="I197" s="68"/>
      <c r="J197" s="68"/>
      <c r="K197" s="68"/>
      <c r="L197" s="68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22">
        <v>0</v>
      </c>
      <c r="D198" s="67" t="s">
        <v>60</v>
      </c>
      <c r="E198" s="68"/>
      <c r="F198" s="68"/>
      <c r="G198" s="68" t="str">
        <f>G175</f>
        <v>Valeur pour l'heure maximale de l'année</v>
      </c>
      <c r="H198" s="68"/>
      <c r="I198" s="68"/>
      <c r="J198" s="68"/>
      <c r="K198" s="68"/>
      <c r="L198" s="68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28"/>
    </row>
    <row r="199" spans="1:27" x14ac:dyDescent="0.25">
      <c r="A199" s="34"/>
      <c r="B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28"/>
    </row>
    <row r="200" spans="1:27" x14ac:dyDescent="0.25">
      <c r="A200" s="34"/>
      <c r="B200" s="12"/>
      <c r="C200" s="64" t="s">
        <v>56</v>
      </c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6"/>
      <c r="AA200" s="28"/>
    </row>
    <row r="201" spans="1:27" x14ac:dyDescent="0.25">
      <c r="A201" s="34"/>
      <c r="B201" s="27" t="str">
        <f>B155</f>
        <v>jour V / heure &gt;</v>
      </c>
      <c r="C201" s="55">
        <v>1</v>
      </c>
      <c r="D201" s="55">
        <f t="shared" ref="D201:Z201" si="29">C201+1</f>
        <v>2</v>
      </c>
      <c r="E201" s="55">
        <f t="shared" si="29"/>
        <v>3</v>
      </c>
      <c r="F201" s="55">
        <f t="shared" si="29"/>
        <v>4</v>
      </c>
      <c r="G201" s="55">
        <f t="shared" si="29"/>
        <v>5</v>
      </c>
      <c r="H201" s="55">
        <f t="shared" si="29"/>
        <v>6</v>
      </c>
      <c r="I201" s="55">
        <f t="shared" si="29"/>
        <v>7</v>
      </c>
      <c r="J201" s="55">
        <f t="shared" si="29"/>
        <v>8</v>
      </c>
      <c r="K201" s="55">
        <f t="shared" si="29"/>
        <v>9</v>
      </c>
      <c r="L201" s="55">
        <f t="shared" si="29"/>
        <v>10</v>
      </c>
      <c r="M201" s="55">
        <f t="shared" si="29"/>
        <v>11</v>
      </c>
      <c r="N201" s="55">
        <f t="shared" si="29"/>
        <v>12</v>
      </c>
      <c r="O201" s="55">
        <f t="shared" si="29"/>
        <v>13</v>
      </c>
      <c r="P201" s="55">
        <f t="shared" si="29"/>
        <v>14</v>
      </c>
      <c r="Q201" s="55">
        <f t="shared" si="29"/>
        <v>15</v>
      </c>
      <c r="R201" s="55">
        <f t="shared" si="29"/>
        <v>16</v>
      </c>
      <c r="S201" s="55">
        <f t="shared" si="29"/>
        <v>17</v>
      </c>
      <c r="T201" s="55">
        <f t="shared" si="29"/>
        <v>18</v>
      </c>
      <c r="U201" s="55">
        <f t="shared" si="29"/>
        <v>19</v>
      </c>
      <c r="V201" s="55">
        <f t="shared" si="29"/>
        <v>20</v>
      </c>
      <c r="W201" s="55">
        <f t="shared" si="29"/>
        <v>21</v>
      </c>
      <c r="X201" s="55">
        <f t="shared" si="29"/>
        <v>22</v>
      </c>
      <c r="Y201" s="55">
        <f t="shared" si="29"/>
        <v>23</v>
      </c>
      <c r="Z201" s="55">
        <f t="shared" si="29"/>
        <v>24</v>
      </c>
      <c r="AA201" s="28"/>
    </row>
    <row r="202" spans="1:27" x14ac:dyDescent="0.25">
      <c r="A202" s="34"/>
      <c r="B202" s="27">
        <v>1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1</v>
      </c>
      <c r="M202" s="22">
        <v>1</v>
      </c>
      <c r="N202" s="22">
        <v>1</v>
      </c>
      <c r="O202" s="22">
        <v>0</v>
      </c>
      <c r="P202" s="22">
        <v>0</v>
      </c>
      <c r="Q202" s="22">
        <v>1</v>
      </c>
      <c r="R202" s="22">
        <v>1</v>
      </c>
      <c r="S202" s="22">
        <v>1</v>
      </c>
      <c r="T202" s="22">
        <v>1</v>
      </c>
      <c r="U202" s="22">
        <v>1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8"/>
    </row>
    <row r="203" spans="1:27" x14ac:dyDescent="0.25">
      <c r="A203" s="34"/>
      <c r="B203" s="27">
        <f t="shared" ref="B203:B208" si="30">B202+1</f>
        <v>2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1</v>
      </c>
      <c r="M203" s="22">
        <v>1</v>
      </c>
      <c r="N203" s="22">
        <v>1</v>
      </c>
      <c r="O203" s="22">
        <v>0</v>
      </c>
      <c r="P203" s="22">
        <v>0</v>
      </c>
      <c r="Q203" s="22">
        <v>1</v>
      </c>
      <c r="R203" s="22">
        <v>1</v>
      </c>
      <c r="S203" s="22">
        <v>1</v>
      </c>
      <c r="T203" s="22">
        <v>1</v>
      </c>
      <c r="U203" s="22">
        <v>1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8"/>
    </row>
    <row r="204" spans="1:27" x14ac:dyDescent="0.25">
      <c r="A204" s="34"/>
      <c r="B204" s="27">
        <f t="shared" si="30"/>
        <v>3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1</v>
      </c>
      <c r="M204" s="22">
        <v>1</v>
      </c>
      <c r="N204" s="22">
        <v>1</v>
      </c>
      <c r="O204" s="22">
        <v>0</v>
      </c>
      <c r="P204" s="22">
        <v>0</v>
      </c>
      <c r="Q204" s="22">
        <v>1</v>
      </c>
      <c r="R204" s="22">
        <v>1</v>
      </c>
      <c r="S204" s="22">
        <v>1</v>
      </c>
      <c r="T204" s="22">
        <v>1</v>
      </c>
      <c r="U204" s="22">
        <v>1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8"/>
    </row>
    <row r="205" spans="1:27" x14ac:dyDescent="0.25">
      <c r="A205" s="34"/>
      <c r="B205" s="27">
        <f t="shared" si="30"/>
        <v>4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1</v>
      </c>
      <c r="M205" s="22">
        <v>1</v>
      </c>
      <c r="N205" s="22">
        <v>1</v>
      </c>
      <c r="O205" s="22">
        <v>0</v>
      </c>
      <c r="P205" s="22">
        <v>0</v>
      </c>
      <c r="Q205" s="22">
        <v>1</v>
      </c>
      <c r="R205" s="22">
        <v>1</v>
      </c>
      <c r="S205" s="22">
        <v>1</v>
      </c>
      <c r="T205" s="22">
        <v>1</v>
      </c>
      <c r="U205" s="22">
        <v>1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8"/>
    </row>
    <row r="206" spans="1:27" x14ac:dyDescent="0.25">
      <c r="A206" s="34"/>
      <c r="B206" s="27">
        <f t="shared" si="30"/>
        <v>5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1</v>
      </c>
      <c r="M206" s="22">
        <v>1</v>
      </c>
      <c r="N206" s="22">
        <v>1</v>
      </c>
      <c r="O206" s="22">
        <v>0</v>
      </c>
      <c r="P206" s="22">
        <v>0</v>
      </c>
      <c r="Q206" s="22">
        <v>1</v>
      </c>
      <c r="R206" s="22">
        <v>1</v>
      </c>
      <c r="S206" s="22">
        <v>1</v>
      </c>
      <c r="T206" s="22">
        <v>1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0</v>
      </c>
      <c r="AA206" s="28"/>
    </row>
    <row r="207" spans="1:27" x14ac:dyDescent="0.25">
      <c r="A207" s="34"/>
      <c r="B207" s="27">
        <f t="shared" si="30"/>
        <v>6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1</v>
      </c>
      <c r="M207" s="22">
        <v>1</v>
      </c>
      <c r="N207" s="22">
        <v>1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8"/>
    </row>
    <row r="208" spans="1:27" x14ac:dyDescent="0.25">
      <c r="A208" s="34"/>
      <c r="B208" s="27">
        <f t="shared" si="30"/>
        <v>7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8"/>
    </row>
    <row r="209" spans="1:27" x14ac:dyDescent="0.25">
      <c r="A209" s="34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C210" s="64" t="s">
        <v>49</v>
      </c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6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 t="s">
        <v>93</v>
      </c>
      <c r="C211" s="55">
        <v>1</v>
      </c>
      <c r="D211" s="55">
        <f t="shared" ref="D211:N211" si="31">C211+1</f>
        <v>2</v>
      </c>
      <c r="E211" s="55">
        <f t="shared" si="31"/>
        <v>3</v>
      </c>
      <c r="F211" s="55">
        <f t="shared" si="31"/>
        <v>4</v>
      </c>
      <c r="G211" s="55">
        <f t="shared" si="31"/>
        <v>5</v>
      </c>
      <c r="H211" s="55">
        <f t="shared" si="31"/>
        <v>6</v>
      </c>
      <c r="I211" s="55">
        <f t="shared" si="31"/>
        <v>7</v>
      </c>
      <c r="J211" s="55">
        <f t="shared" si="31"/>
        <v>8</v>
      </c>
      <c r="K211" s="55">
        <f t="shared" si="31"/>
        <v>9</v>
      </c>
      <c r="L211" s="55">
        <f t="shared" si="31"/>
        <v>10</v>
      </c>
      <c r="M211" s="55">
        <f t="shared" si="31"/>
        <v>11</v>
      </c>
      <c r="N211" s="55">
        <f t="shared" si="31"/>
        <v>12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1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2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3</v>
      </c>
      <c r="C214" s="22">
        <v>1</v>
      </c>
      <c r="D214" s="22">
        <v>1</v>
      </c>
      <c r="E214" s="22">
        <v>1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1</v>
      </c>
      <c r="L214" s="22">
        <v>1</v>
      </c>
      <c r="M214" s="22">
        <v>1</v>
      </c>
      <c r="N214" s="22">
        <v>1</v>
      </c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34"/>
      <c r="B215" s="27">
        <v>4</v>
      </c>
      <c r="C215" s="22">
        <v>1</v>
      </c>
      <c r="D215" s="22">
        <v>1</v>
      </c>
      <c r="E215" s="22">
        <v>1</v>
      </c>
      <c r="F215" s="22">
        <v>1</v>
      </c>
      <c r="G215" s="22">
        <v>1</v>
      </c>
      <c r="H215" s="22">
        <v>1</v>
      </c>
      <c r="I215" s="22">
        <v>1</v>
      </c>
      <c r="J215" s="22">
        <v>1</v>
      </c>
      <c r="K215" s="22">
        <v>1</v>
      </c>
      <c r="L215" s="22">
        <v>1</v>
      </c>
      <c r="M215" s="22">
        <v>1</v>
      </c>
      <c r="N215" s="22">
        <v>0</v>
      </c>
      <c r="O215" s="12"/>
      <c r="P215" s="12"/>
      <c r="Q215" s="35"/>
      <c r="R215" s="12"/>
      <c r="S215" s="12"/>
      <c r="T215" s="12"/>
      <c r="U215" s="12"/>
      <c r="V215" s="12"/>
      <c r="W215" s="12"/>
      <c r="X215" s="12"/>
      <c r="Y215" s="12"/>
      <c r="Z215" s="12"/>
      <c r="AA215" s="28"/>
    </row>
    <row r="216" spans="1:27" x14ac:dyDescent="0.25">
      <c r="A216" s="34"/>
      <c r="B216" s="27">
        <v>5</v>
      </c>
      <c r="D216" s="12"/>
      <c r="E216" s="22">
        <v>1</v>
      </c>
      <c r="F216" s="12"/>
      <c r="G216" s="22">
        <v>1</v>
      </c>
      <c r="H216" s="12"/>
      <c r="I216" s="12"/>
      <c r="J216" s="22">
        <v>1</v>
      </c>
      <c r="K216" s="12"/>
      <c r="L216" s="12"/>
      <c r="M216" s="22">
        <v>1</v>
      </c>
      <c r="N216" s="12"/>
      <c r="O216" s="12"/>
      <c r="P216" s="12"/>
      <c r="Q216" s="35"/>
      <c r="R216" s="12"/>
      <c r="S216" s="12"/>
      <c r="T216" s="12"/>
      <c r="U216" s="12"/>
      <c r="V216" s="12"/>
      <c r="W216" s="12"/>
      <c r="X216" s="12"/>
      <c r="Y216" s="12"/>
      <c r="Z216" s="12"/>
      <c r="AA216" s="28"/>
    </row>
    <row r="217" spans="1:27" x14ac:dyDescent="0.25">
      <c r="A217" s="42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4"/>
    </row>
    <row r="219" spans="1:27" x14ac:dyDescent="0.25">
      <c r="A219" s="12"/>
      <c r="B219" s="75" t="s">
        <v>66</v>
      </c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7"/>
      <c r="AA219" s="12"/>
    </row>
    <row r="220" spans="1:27" x14ac:dyDescent="0.25">
      <c r="A220" s="4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46"/>
    </row>
    <row r="221" spans="1:27" x14ac:dyDescent="0.25">
      <c r="A221" s="34"/>
      <c r="B221" s="47" t="s">
        <v>38</v>
      </c>
      <c r="C221" s="83" t="s">
        <v>6</v>
      </c>
      <c r="D221" s="83"/>
      <c r="E221" s="83"/>
      <c r="F221" s="83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28"/>
    </row>
    <row r="222" spans="1:27" ht="15" customHeight="1" x14ac:dyDescent="0.25">
      <c r="A222" s="34"/>
      <c r="B222" s="47" t="s">
        <v>70</v>
      </c>
      <c r="C222" s="49">
        <v>0.05</v>
      </c>
      <c r="D222" s="84" t="s">
        <v>91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12"/>
      <c r="X222" s="12"/>
      <c r="Y222" s="12"/>
      <c r="Z222" s="12"/>
      <c r="AA222" s="28"/>
    </row>
    <row r="223" spans="1:27" ht="15" customHeight="1" x14ac:dyDescent="0.25">
      <c r="A223" s="34"/>
      <c r="B223" s="12"/>
      <c r="C223" s="41"/>
      <c r="D223" s="86" t="s">
        <v>41</v>
      </c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12"/>
      <c r="X223" s="12"/>
      <c r="Y223" s="12"/>
      <c r="Z223" s="12"/>
      <c r="AA223" s="28"/>
    </row>
    <row r="224" spans="1:27" x14ac:dyDescent="0.25">
      <c r="A224" s="34"/>
      <c r="B224" s="87" t="s">
        <v>42</v>
      </c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9"/>
      <c r="AA224" s="28"/>
    </row>
    <row r="225" spans="1:27" x14ac:dyDescent="0.25">
      <c r="A225" s="34"/>
      <c r="B225" s="12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12"/>
      <c r="X225" s="12"/>
      <c r="Y225" s="12"/>
      <c r="Z225" s="12"/>
      <c r="AA225" s="28"/>
    </row>
    <row r="226" spans="1:27" x14ac:dyDescent="0.25">
      <c r="A226" s="34"/>
      <c r="B226" s="12" t="s">
        <v>43</v>
      </c>
      <c r="C226" s="51">
        <v>0.1</v>
      </c>
      <c r="D226" s="73" t="s">
        <v>71</v>
      </c>
      <c r="E226" s="79"/>
      <c r="F226" s="12"/>
      <c r="G226" s="79" t="s">
        <v>161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C227" s="51">
        <v>90</v>
      </c>
      <c r="D227" s="67" t="s">
        <v>78</v>
      </c>
      <c r="E227" s="68"/>
      <c r="F227" s="12"/>
      <c r="G227" s="79" t="s">
        <v>64</v>
      </c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51">
        <v>5.5E-2</v>
      </c>
      <c r="D228" s="67" t="s">
        <v>79</v>
      </c>
      <c r="E228" s="68"/>
      <c r="F228" s="12"/>
      <c r="G228" s="79" t="s">
        <v>65</v>
      </c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12"/>
      <c r="S228" s="12"/>
      <c r="T228" s="12"/>
      <c r="U228" s="12"/>
      <c r="V228" s="12"/>
      <c r="W228" s="12"/>
      <c r="X228" s="12"/>
      <c r="Y228" s="12"/>
      <c r="Z228" s="12"/>
      <c r="AA228" s="28"/>
    </row>
    <row r="229" spans="1:27" x14ac:dyDescent="0.25">
      <c r="A229" s="34"/>
      <c r="B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28"/>
    </row>
    <row r="230" spans="1:27" x14ac:dyDescent="0.25">
      <c r="A230" s="34"/>
      <c r="B230" s="12"/>
      <c r="C230" s="64" t="s">
        <v>157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6"/>
      <c r="AA230" s="28"/>
    </row>
    <row r="231" spans="1:27" x14ac:dyDescent="0.25">
      <c r="A231" s="34"/>
      <c r="B231" s="26" t="s">
        <v>92</v>
      </c>
      <c r="C231" s="55">
        <v>1</v>
      </c>
      <c r="D231" s="55">
        <f t="shared" ref="D231:Z231" si="32">C231+1</f>
        <v>2</v>
      </c>
      <c r="E231" s="55">
        <f t="shared" si="32"/>
        <v>3</v>
      </c>
      <c r="F231" s="55">
        <f t="shared" si="32"/>
        <v>4</v>
      </c>
      <c r="G231" s="55">
        <f t="shared" si="32"/>
        <v>5</v>
      </c>
      <c r="H231" s="55">
        <f t="shared" si="32"/>
        <v>6</v>
      </c>
      <c r="I231" s="55">
        <f t="shared" si="32"/>
        <v>7</v>
      </c>
      <c r="J231" s="55">
        <f t="shared" si="32"/>
        <v>8</v>
      </c>
      <c r="K231" s="55">
        <f t="shared" si="32"/>
        <v>9</v>
      </c>
      <c r="L231" s="55">
        <f t="shared" si="32"/>
        <v>10</v>
      </c>
      <c r="M231" s="55">
        <f t="shared" si="32"/>
        <v>11</v>
      </c>
      <c r="N231" s="55">
        <f t="shared" si="32"/>
        <v>12</v>
      </c>
      <c r="O231" s="55">
        <f t="shared" si="32"/>
        <v>13</v>
      </c>
      <c r="P231" s="55">
        <f t="shared" si="32"/>
        <v>14</v>
      </c>
      <c r="Q231" s="55">
        <f t="shared" si="32"/>
        <v>15</v>
      </c>
      <c r="R231" s="55">
        <f t="shared" si="32"/>
        <v>16</v>
      </c>
      <c r="S231" s="55">
        <f t="shared" si="32"/>
        <v>17</v>
      </c>
      <c r="T231" s="55">
        <f t="shared" si="32"/>
        <v>18</v>
      </c>
      <c r="U231" s="55">
        <f t="shared" si="32"/>
        <v>19</v>
      </c>
      <c r="V231" s="55">
        <f t="shared" si="32"/>
        <v>20</v>
      </c>
      <c r="W231" s="55">
        <f t="shared" si="32"/>
        <v>21</v>
      </c>
      <c r="X231" s="55">
        <f t="shared" si="32"/>
        <v>22</v>
      </c>
      <c r="Y231" s="55">
        <f t="shared" si="32"/>
        <v>23</v>
      </c>
      <c r="Z231" s="55">
        <f t="shared" si="32"/>
        <v>24</v>
      </c>
      <c r="AA231" s="28"/>
    </row>
    <row r="232" spans="1:27" x14ac:dyDescent="0.25">
      <c r="A232" s="34"/>
      <c r="B232" s="27">
        <v>1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0.56999999999999995</v>
      </c>
      <c r="M232" s="22">
        <v>1</v>
      </c>
      <c r="N232" s="22">
        <v>0.56999999999999995</v>
      </c>
      <c r="O232" s="22">
        <v>0</v>
      </c>
      <c r="P232" s="22">
        <v>0</v>
      </c>
      <c r="Q232" s="22">
        <v>0.56999999999999995</v>
      </c>
      <c r="R232" s="22">
        <v>1</v>
      </c>
      <c r="S232" s="22">
        <v>1</v>
      </c>
      <c r="T232" s="22">
        <v>0.56999999999999995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ref="B233:B238" si="33">B232+1</f>
        <v>2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0.56999999999999995</v>
      </c>
      <c r="M233" s="22">
        <v>1</v>
      </c>
      <c r="N233" s="22">
        <v>0.56999999999999995</v>
      </c>
      <c r="O233" s="22">
        <v>0</v>
      </c>
      <c r="P233" s="22">
        <v>0</v>
      </c>
      <c r="Q233" s="22">
        <v>0.56999999999999995</v>
      </c>
      <c r="R233" s="22">
        <v>1</v>
      </c>
      <c r="S233" s="22">
        <v>1</v>
      </c>
      <c r="T233" s="22">
        <v>0.56999999999999995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3"/>
        <v>3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0.56999999999999995</v>
      </c>
      <c r="M234" s="22">
        <v>1</v>
      </c>
      <c r="N234" s="22">
        <v>0.56999999999999995</v>
      </c>
      <c r="O234" s="22">
        <v>0</v>
      </c>
      <c r="P234" s="22">
        <v>0</v>
      </c>
      <c r="Q234" s="22">
        <v>0.56999999999999995</v>
      </c>
      <c r="R234" s="22">
        <v>1</v>
      </c>
      <c r="S234" s="22">
        <v>1</v>
      </c>
      <c r="T234" s="22">
        <v>0.56999999999999995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3"/>
        <v>4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0.56999999999999995</v>
      </c>
      <c r="M235" s="22">
        <v>1</v>
      </c>
      <c r="N235" s="22">
        <v>0.56999999999999995</v>
      </c>
      <c r="O235" s="22">
        <v>0</v>
      </c>
      <c r="P235" s="22">
        <v>0</v>
      </c>
      <c r="Q235" s="22">
        <v>0.56999999999999995</v>
      </c>
      <c r="R235" s="22">
        <v>1</v>
      </c>
      <c r="S235" s="22">
        <v>1</v>
      </c>
      <c r="T235" s="22">
        <v>0.56999999999999995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3"/>
        <v>5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0.56999999999999995</v>
      </c>
      <c r="M236" s="22">
        <v>1</v>
      </c>
      <c r="N236" s="22">
        <v>0.56999999999999995</v>
      </c>
      <c r="O236" s="22">
        <v>0</v>
      </c>
      <c r="P236" s="22">
        <v>0</v>
      </c>
      <c r="Q236" s="22">
        <v>0.56999999999999995</v>
      </c>
      <c r="R236" s="22">
        <v>1</v>
      </c>
      <c r="S236" s="22">
        <v>1</v>
      </c>
      <c r="T236" s="22">
        <v>0.56999999999999995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B237" s="27">
        <f t="shared" si="33"/>
        <v>6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0.56999999999999995</v>
      </c>
      <c r="M237" s="22">
        <v>0.56999999999999995</v>
      </c>
      <c r="N237" s="22">
        <v>0.56999999999999995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8"/>
    </row>
    <row r="238" spans="1:27" x14ac:dyDescent="0.25">
      <c r="A238" s="34"/>
      <c r="B238" s="27">
        <f t="shared" si="33"/>
        <v>7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8"/>
    </row>
    <row r="239" spans="1:27" x14ac:dyDescent="0.25">
      <c r="A239" s="34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C240" s="64" t="s">
        <v>49</v>
      </c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6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6" t="s">
        <v>93</v>
      </c>
      <c r="C241" s="29">
        <v>1</v>
      </c>
      <c r="D241" s="55">
        <f t="shared" ref="D241:N241" si="34">C241+1</f>
        <v>2</v>
      </c>
      <c r="E241" s="55">
        <f t="shared" si="34"/>
        <v>3</v>
      </c>
      <c r="F241" s="55">
        <f t="shared" si="34"/>
        <v>4</v>
      </c>
      <c r="G241" s="55">
        <f t="shared" si="34"/>
        <v>5</v>
      </c>
      <c r="H241" s="55">
        <f t="shared" si="34"/>
        <v>6</v>
      </c>
      <c r="I241" s="55">
        <f t="shared" si="34"/>
        <v>7</v>
      </c>
      <c r="J241" s="55">
        <f t="shared" si="34"/>
        <v>8</v>
      </c>
      <c r="K241" s="55">
        <f t="shared" si="34"/>
        <v>9</v>
      </c>
      <c r="L241" s="55">
        <f t="shared" si="34"/>
        <v>10</v>
      </c>
      <c r="M241" s="55">
        <f t="shared" si="34"/>
        <v>11</v>
      </c>
      <c r="N241" s="55">
        <f t="shared" si="34"/>
        <v>12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1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2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3</v>
      </c>
      <c r="C244" s="52">
        <v>1</v>
      </c>
      <c r="D244" s="22">
        <v>1</v>
      </c>
      <c r="E244" s="22">
        <v>1</v>
      </c>
      <c r="F244" s="22">
        <v>1</v>
      </c>
      <c r="G244" s="22">
        <v>1</v>
      </c>
      <c r="H244" s="22">
        <v>1</v>
      </c>
      <c r="I244" s="22">
        <v>1</v>
      </c>
      <c r="J244" s="22">
        <v>1</v>
      </c>
      <c r="K244" s="22">
        <v>1</v>
      </c>
      <c r="L244" s="22">
        <v>1</v>
      </c>
      <c r="M244" s="22">
        <v>1</v>
      </c>
      <c r="N244" s="22">
        <v>1</v>
      </c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27">
        <v>4</v>
      </c>
      <c r="C245" s="52">
        <v>1</v>
      </c>
      <c r="D245" s="22">
        <v>1</v>
      </c>
      <c r="E245" s="22">
        <v>1</v>
      </c>
      <c r="F245" s="22">
        <v>1</v>
      </c>
      <c r="G245" s="22">
        <v>1</v>
      </c>
      <c r="H245" s="22">
        <v>1</v>
      </c>
      <c r="I245" s="22">
        <v>1</v>
      </c>
      <c r="J245" s="22">
        <v>1</v>
      </c>
      <c r="K245" s="22">
        <v>1</v>
      </c>
      <c r="L245" s="22">
        <v>1</v>
      </c>
      <c r="M245" s="22">
        <v>1</v>
      </c>
      <c r="N245" s="22">
        <v>0</v>
      </c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28"/>
    </row>
    <row r="246" spans="1:27" x14ac:dyDescent="0.25">
      <c r="A246" s="34"/>
      <c r="B246" s="27">
        <v>5</v>
      </c>
      <c r="D246" s="12"/>
      <c r="E246" s="22">
        <v>1</v>
      </c>
      <c r="F246" s="12"/>
      <c r="G246" s="22">
        <v>1</v>
      </c>
      <c r="H246" s="12"/>
      <c r="I246" s="12"/>
      <c r="J246" s="22">
        <v>1</v>
      </c>
      <c r="K246" s="12"/>
      <c r="L246" s="12"/>
      <c r="M246" s="22">
        <v>1</v>
      </c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28"/>
    </row>
    <row r="247" spans="1:27" x14ac:dyDescent="0.25">
      <c r="A247" s="34"/>
      <c r="B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53"/>
      <c r="AA247" s="28"/>
    </row>
    <row r="248" spans="1:27" x14ac:dyDescent="0.25">
      <c r="A248" s="34"/>
      <c r="B248" s="70" t="s">
        <v>50</v>
      </c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2"/>
      <c r="Z248" s="12"/>
      <c r="AA248" s="28"/>
    </row>
    <row r="249" spans="1:27" x14ac:dyDescent="0.25">
      <c r="A249" s="3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12"/>
      <c r="AA249" s="28"/>
    </row>
    <row r="250" spans="1:27" x14ac:dyDescent="0.25">
      <c r="A250" s="34"/>
      <c r="B250" s="12"/>
      <c r="C250" s="22" t="s">
        <v>51</v>
      </c>
      <c r="D250" s="73" t="s">
        <v>52</v>
      </c>
      <c r="E250" s="74"/>
      <c r="F250" s="12"/>
      <c r="G250" s="68" t="s">
        <v>53</v>
      </c>
      <c r="H250" s="68"/>
      <c r="I250" s="68"/>
      <c r="J250" s="68"/>
      <c r="K250" s="68"/>
      <c r="L250" s="68"/>
      <c r="M250" s="68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22">
        <v>16</v>
      </c>
      <c r="D251" s="67" t="s">
        <v>54</v>
      </c>
      <c r="E251" s="68"/>
      <c r="F251" s="12"/>
      <c r="G251" s="68" t="str">
        <f>G226</f>
        <v>Valeur pour l'heure maximale de l'année</v>
      </c>
      <c r="H251" s="68"/>
      <c r="I251" s="68"/>
      <c r="J251" s="68"/>
      <c r="K251" s="68"/>
      <c r="L251" s="68"/>
      <c r="M251" s="68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28"/>
    </row>
    <row r="252" spans="1:27" x14ac:dyDescent="0.25">
      <c r="A252" s="34"/>
      <c r="B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28"/>
    </row>
    <row r="253" spans="1:27" x14ac:dyDescent="0.25">
      <c r="A253" s="34"/>
      <c r="B253" s="12"/>
      <c r="C253" s="64" t="s">
        <v>56</v>
      </c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6"/>
      <c r="AA253" s="28"/>
    </row>
    <row r="254" spans="1:27" x14ac:dyDescent="0.25">
      <c r="A254" s="34"/>
      <c r="B254" s="26" t="str">
        <f>B231</f>
        <v>jour/heure</v>
      </c>
      <c r="C254" s="55">
        <v>1</v>
      </c>
      <c r="D254" s="55">
        <f t="shared" ref="D254:Z254" si="35">C254+1</f>
        <v>2</v>
      </c>
      <c r="E254" s="55">
        <f t="shared" si="35"/>
        <v>3</v>
      </c>
      <c r="F254" s="55">
        <f t="shared" si="35"/>
        <v>4</v>
      </c>
      <c r="G254" s="55">
        <f t="shared" si="35"/>
        <v>5</v>
      </c>
      <c r="H254" s="55">
        <f t="shared" si="35"/>
        <v>6</v>
      </c>
      <c r="I254" s="55">
        <f t="shared" si="35"/>
        <v>7</v>
      </c>
      <c r="J254" s="55">
        <f t="shared" si="35"/>
        <v>8</v>
      </c>
      <c r="K254" s="55">
        <f t="shared" si="35"/>
        <v>9</v>
      </c>
      <c r="L254" s="55">
        <f t="shared" si="35"/>
        <v>10</v>
      </c>
      <c r="M254" s="55">
        <f t="shared" si="35"/>
        <v>11</v>
      </c>
      <c r="N254" s="55">
        <f t="shared" si="35"/>
        <v>12</v>
      </c>
      <c r="O254" s="55">
        <f t="shared" si="35"/>
        <v>13</v>
      </c>
      <c r="P254" s="55">
        <f t="shared" si="35"/>
        <v>14</v>
      </c>
      <c r="Q254" s="55">
        <f t="shared" si="35"/>
        <v>15</v>
      </c>
      <c r="R254" s="55">
        <f t="shared" si="35"/>
        <v>16</v>
      </c>
      <c r="S254" s="55">
        <f t="shared" si="35"/>
        <v>17</v>
      </c>
      <c r="T254" s="55">
        <f t="shared" si="35"/>
        <v>18</v>
      </c>
      <c r="U254" s="55">
        <f t="shared" si="35"/>
        <v>19</v>
      </c>
      <c r="V254" s="55">
        <f t="shared" si="35"/>
        <v>20</v>
      </c>
      <c r="W254" s="55">
        <f t="shared" si="35"/>
        <v>21</v>
      </c>
      <c r="X254" s="55">
        <f t="shared" si="35"/>
        <v>22</v>
      </c>
      <c r="Y254" s="55">
        <f t="shared" si="35"/>
        <v>23</v>
      </c>
      <c r="Z254" s="55">
        <f t="shared" si="35"/>
        <v>24</v>
      </c>
      <c r="AA254" s="28"/>
    </row>
    <row r="255" spans="1:27" x14ac:dyDescent="0.25">
      <c r="A255" s="34"/>
      <c r="B255" s="27">
        <v>1</v>
      </c>
      <c r="C255" s="22">
        <v>0.11111</v>
      </c>
      <c r="D255" s="22">
        <v>0.11111</v>
      </c>
      <c r="E255" s="22">
        <v>0.11111</v>
      </c>
      <c r="F255" s="22">
        <v>0.11111</v>
      </c>
      <c r="G255" s="22">
        <v>0.11111</v>
      </c>
      <c r="H255" s="22">
        <v>0.11111</v>
      </c>
      <c r="I255" s="22">
        <v>0.11111</v>
      </c>
      <c r="J255" s="22">
        <v>0.11111</v>
      </c>
      <c r="K255" s="22">
        <v>0.11111</v>
      </c>
      <c r="L255" s="22">
        <v>0.55000000000000004</v>
      </c>
      <c r="M255" s="22">
        <v>1</v>
      </c>
      <c r="N255" s="22">
        <v>1</v>
      </c>
      <c r="O255" s="22">
        <v>0.55000000000000004</v>
      </c>
      <c r="P255" s="22">
        <v>0.55000000000000004</v>
      </c>
      <c r="Q255" s="22">
        <v>1</v>
      </c>
      <c r="R255" s="22">
        <v>1</v>
      </c>
      <c r="S255" s="22">
        <v>1</v>
      </c>
      <c r="T255" s="22">
        <v>0.55000000000000004</v>
      </c>
      <c r="U255" s="22">
        <v>0.11111</v>
      </c>
      <c r="V255" s="22">
        <v>0.11111</v>
      </c>
      <c r="W255" s="22">
        <v>0.11111</v>
      </c>
      <c r="X255" s="22">
        <v>0.11111</v>
      </c>
      <c r="Y255" s="22">
        <v>0.11111</v>
      </c>
      <c r="Z255" s="22">
        <v>0.11111</v>
      </c>
      <c r="AA255" s="28"/>
    </row>
    <row r="256" spans="1:27" x14ac:dyDescent="0.25">
      <c r="A256" s="34"/>
      <c r="B256" s="27">
        <f t="shared" ref="B256:B261" si="36">B255+1</f>
        <v>2</v>
      </c>
      <c r="C256" s="22">
        <v>0.11111</v>
      </c>
      <c r="D256" s="22">
        <v>0.11111</v>
      </c>
      <c r="E256" s="22">
        <v>0.11111</v>
      </c>
      <c r="F256" s="22">
        <v>0.11111</v>
      </c>
      <c r="G256" s="22">
        <v>0.11111</v>
      </c>
      <c r="H256" s="22">
        <v>0.11111</v>
      </c>
      <c r="I256" s="22">
        <v>0.11111</v>
      </c>
      <c r="J256" s="22">
        <v>0.11111</v>
      </c>
      <c r="K256" s="22">
        <v>0.11111</v>
      </c>
      <c r="L256" s="22">
        <v>0.55000000000000004</v>
      </c>
      <c r="M256" s="22">
        <v>1</v>
      </c>
      <c r="N256" s="22">
        <v>1</v>
      </c>
      <c r="O256" s="22">
        <v>0.55000000000000004</v>
      </c>
      <c r="P256" s="22">
        <v>0.55000000000000004</v>
      </c>
      <c r="Q256" s="22">
        <v>1</v>
      </c>
      <c r="R256" s="22">
        <v>1</v>
      </c>
      <c r="S256" s="22">
        <v>1</v>
      </c>
      <c r="T256" s="22">
        <v>0.55000000000000004</v>
      </c>
      <c r="U256" s="22">
        <v>0.11111</v>
      </c>
      <c r="V256" s="22">
        <v>0.11111</v>
      </c>
      <c r="W256" s="22">
        <v>0.11111</v>
      </c>
      <c r="X256" s="22">
        <v>0.11111</v>
      </c>
      <c r="Y256" s="22">
        <v>0.11111</v>
      </c>
      <c r="Z256" s="22">
        <v>0.11111</v>
      </c>
      <c r="AA256" s="28"/>
    </row>
    <row r="257" spans="1:27" x14ac:dyDescent="0.25">
      <c r="A257" s="34"/>
      <c r="B257" s="27">
        <f t="shared" si="36"/>
        <v>3</v>
      </c>
      <c r="C257" s="22">
        <v>0.11111</v>
      </c>
      <c r="D257" s="22">
        <v>0.11111</v>
      </c>
      <c r="E257" s="22">
        <v>0.11111</v>
      </c>
      <c r="F257" s="22">
        <v>0.11111</v>
      </c>
      <c r="G257" s="22">
        <v>0.11111</v>
      </c>
      <c r="H257" s="22">
        <v>0.11111</v>
      </c>
      <c r="I257" s="22">
        <v>0.11111</v>
      </c>
      <c r="J257" s="22">
        <v>0.11111</v>
      </c>
      <c r="K257" s="22">
        <v>0.11111</v>
      </c>
      <c r="L257" s="22">
        <v>0.55000000000000004</v>
      </c>
      <c r="M257" s="22">
        <v>1</v>
      </c>
      <c r="N257" s="22">
        <v>1</v>
      </c>
      <c r="O257" s="22">
        <v>0.55000000000000004</v>
      </c>
      <c r="P257" s="22">
        <v>0.55000000000000004</v>
      </c>
      <c r="Q257" s="22">
        <v>1</v>
      </c>
      <c r="R257" s="22">
        <v>1</v>
      </c>
      <c r="S257" s="22">
        <v>1</v>
      </c>
      <c r="T257" s="22">
        <v>0.55000000000000004</v>
      </c>
      <c r="U257" s="22">
        <v>0.11111</v>
      </c>
      <c r="V257" s="22">
        <v>0.11111</v>
      </c>
      <c r="W257" s="22">
        <v>0.11111</v>
      </c>
      <c r="X257" s="22">
        <v>0.11111</v>
      </c>
      <c r="Y257" s="22">
        <v>0.11111</v>
      </c>
      <c r="Z257" s="22">
        <v>0.11111</v>
      </c>
      <c r="AA257" s="28"/>
    </row>
    <row r="258" spans="1:27" x14ac:dyDescent="0.25">
      <c r="A258" s="34"/>
      <c r="B258" s="27">
        <f t="shared" si="36"/>
        <v>4</v>
      </c>
      <c r="C258" s="22">
        <v>0.11111</v>
      </c>
      <c r="D258" s="22">
        <v>0.11111</v>
      </c>
      <c r="E258" s="22">
        <v>0.11111</v>
      </c>
      <c r="F258" s="22">
        <v>0.11111</v>
      </c>
      <c r="G258" s="22">
        <v>0.11111</v>
      </c>
      <c r="H258" s="22">
        <v>0.11111</v>
      </c>
      <c r="I258" s="22">
        <v>0.11111</v>
      </c>
      <c r="J258" s="22">
        <v>0.11111</v>
      </c>
      <c r="K258" s="22">
        <v>0.11111</v>
      </c>
      <c r="L258" s="22">
        <v>0.55000000000000004</v>
      </c>
      <c r="M258" s="22">
        <v>1</v>
      </c>
      <c r="N258" s="22">
        <v>1</v>
      </c>
      <c r="O258" s="22">
        <v>0.55000000000000004</v>
      </c>
      <c r="P258" s="22">
        <v>0.55000000000000004</v>
      </c>
      <c r="Q258" s="22">
        <v>1</v>
      </c>
      <c r="R258" s="22">
        <v>1</v>
      </c>
      <c r="S258" s="22">
        <v>1</v>
      </c>
      <c r="T258" s="22">
        <v>0.55000000000000004</v>
      </c>
      <c r="U258" s="22">
        <v>0.11111</v>
      </c>
      <c r="V258" s="22">
        <v>0.11111</v>
      </c>
      <c r="W258" s="22">
        <v>0.11111</v>
      </c>
      <c r="X258" s="22">
        <v>0.11111</v>
      </c>
      <c r="Y258" s="22">
        <v>0.11111</v>
      </c>
      <c r="Z258" s="22">
        <v>0.11111</v>
      </c>
      <c r="AA258" s="28"/>
    </row>
    <row r="259" spans="1:27" x14ac:dyDescent="0.25">
      <c r="A259" s="34"/>
      <c r="B259" s="27">
        <f t="shared" si="36"/>
        <v>5</v>
      </c>
      <c r="C259" s="22">
        <v>0.11111</v>
      </c>
      <c r="D259" s="22">
        <v>0.11111</v>
      </c>
      <c r="E259" s="22">
        <v>0.11111</v>
      </c>
      <c r="F259" s="22">
        <v>0.11111</v>
      </c>
      <c r="G259" s="22">
        <v>0.11111</v>
      </c>
      <c r="H259" s="22">
        <v>0.11111</v>
      </c>
      <c r="I259" s="22">
        <v>0.11111</v>
      </c>
      <c r="J259" s="22">
        <v>0.11111</v>
      </c>
      <c r="K259" s="22">
        <v>0.11111</v>
      </c>
      <c r="L259" s="22">
        <v>0.55000000000000004</v>
      </c>
      <c r="M259" s="22">
        <v>1</v>
      </c>
      <c r="N259" s="22">
        <v>1</v>
      </c>
      <c r="O259" s="22">
        <v>0.55000000000000004</v>
      </c>
      <c r="P259" s="22">
        <v>0.55000000000000004</v>
      </c>
      <c r="Q259" s="22">
        <v>1</v>
      </c>
      <c r="R259" s="22">
        <v>1</v>
      </c>
      <c r="S259" s="22">
        <v>1</v>
      </c>
      <c r="T259" s="22">
        <v>0.55000000000000004</v>
      </c>
      <c r="U259" s="22">
        <v>0.11111</v>
      </c>
      <c r="V259" s="22">
        <v>0.11111</v>
      </c>
      <c r="W259" s="22">
        <v>0.11111</v>
      </c>
      <c r="X259" s="22">
        <v>0.11111</v>
      </c>
      <c r="Y259" s="22">
        <v>0.11111</v>
      </c>
      <c r="Z259" s="22">
        <v>0.11111</v>
      </c>
      <c r="AA259" s="28"/>
    </row>
    <row r="260" spans="1:27" x14ac:dyDescent="0.25">
      <c r="A260" s="34"/>
      <c r="B260" s="27">
        <f t="shared" si="36"/>
        <v>6</v>
      </c>
      <c r="C260" s="22">
        <v>0.11111</v>
      </c>
      <c r="D260" s="22">
        <v>0.11111</v>
      </c>
      <c r="E260" s="22">
        <v>0.11111</v>
      </c>
      <c r="F260" s="22">
        <v>0.11111</v>
      </c>
      <c r="G260" s="22">
        <v>0.11111</v>
      </c>
      <c r="H260" s="22">
        <v>0.11111</v>
      </c>
      <c r="I260" s="22">
        <v>0.11111</v>
      </c>
      <c r="J260" s="22">
        <v>0.11111</v>
      </c>
      <c r="K260" s="22">
        <v>0.11111</v>
      </c>
      <c r="L260" s="22">
        <v>0.55000000000000004</v>
      </c>
      <c r="M260" s="22">
        <v>0.55000000000000004</v>
      </c>
      <c r="N260" s="22">
        <v>0.55000000000000004</v>
      </c>
      <c r="O260" s="22">
        <v>0.11</v>
      </c>
      <c r="P260" s="22">
        <v>0.11111</v>
      </c>
      <c r="Q260" s="22">
        <v>0.11111</v>
      </c>
      <c r="R260" s="22">
        <v>0.11111</v>
      </c>
      <c r="S260" s="22">
        <v>0.11111</v>
      </c>
      <c r="T260" s="22">
        <v>0.11111</v>
      </c>
      <c r="U260" s="22">
        <v>0.11111</v>
      </c>
      <c r="V260" s="22">
        <v>0.11111</v>
      </c>
      <c r="W260" s="22">
        <v>0.11111</v>
      </c>
      <c r="X260" s="22">
        <v>0.11111</v>
      </c>
      <c r="Y260" s="22">
        <v>0.11111</v>
      </c>
      <c r="Z260" s="22">
        <v>0.11111</v>
      </c>
      <c r="AA260" s="28"/>
    </row>
    <row r="261" spans="1:27" x14ac:dyDescent="0.25">
      <c r="A261" s="34"/>
      <c r="B261" s="27">
        <f t="shared" si="36"/>
        <v>7</v>
      </c>
      <c r="C261" s="22">
        <v>0.11111</v>
      </c>
      <c r="D261" s="22">
        <v>0.11111</v>
      </c>
      <c r="E261" s="22">
        <v>0.11111</v>
      </c>
      <c r="F261" s="22">
        <v>0.11111</v>
      </c>
      <c r="G261" s="22">
        <v>0.11111</v>
      </c>
      <c r="H261" s="22">
        <v>0.11111</v>
      </c>
      <c r="I261" s="22">
        <v>0.11111</v>
      </c>
      <c r="J261" s="22">
        <v>0.11111</v>
      </c>
      <c r="K261" s="22">
        <v>0.11111</v>
      </c>
      <c r="L261" s="22">
        <v>0.11111</v>
      </c>
      <c r="M261" s="22">
        <v>0.11111</v>
      </c>
      <c r="N261" s="22">
        <v>0.11111</v>
      </c>
      <c r="O261" s="22">
        <v>0.11111</v>
      </c>
      <c r="P261" s="22">
        <v>0.11111</v>
      </c>
      <c r="Q261" s="22">
        <v>0.11111</v>
      </c>
      <c r="R261" s="22">
        <v>0.11111</v>
      </c>
      <c r="S261" s="22">
        <v>0.11111</v>
      </c>
      <c r="T261" s="22">
        <v>0.11111</v>
      </c>
      <c r="U261" s="22">
        <v>0.11111</v>
      </c>
      <c r="V261" s="22">
        <v>0.11111</v>
      </c>
      <c r="W261" s="22">
        <v>0.11111</v>
      </c>
      <c r="X261" s="22">
        <v>0.11111</v>
      </c>
      <c r="Y261" s="22">
        <v>0.11111</v>
      </c>
      <c r="Z261" s="22">
        <v>0.11111</v>
      </c>
      <c r="AA261" s="28"/>
    </row>
    <row r="262" spans="1:27" x14ac:dyDescent="0.25">
      <c r="A262" s="34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C263" s="69" t="s">
        <v>49</v>
      </c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6" t="s">
        <v>93</v>
      </c>
      <c r="C264" s="29">
        <v>1</v>
      </c>
      <c r="D264" s="55">
        <f t="shared" ref="D264:N264" si="37">C264+1</f>
        <v>2</v>
      </c>
      <c r="E264" s="55">
        <f t="shared" si="37"/>
        <v>3</v>
      </c>
      <c r="F264" s="55">
        <f t="shared" si="37"/>
        <v>4</v>
      </c>
      <c r="G264" s="55">
        <f t="shared" si="37"/>
        <v>5</v>
      </c>
      <c r="H264" s="55">
        <f t="shared" si="37"/>
        <v>6</v>
      </c>
      <c r="I264" s="55">
        <f t="shared" si="37"/>
        <v>7</v>
      </c>
      <c r="J264" s="55">
        <f t="shared" si="37"/>
        <v>8</v>
      </c>
      <c r="K264" s="55">
        <f t="shared" si="37"/>
        <v>9</v>
      </c>
      <c r="L264" s="55">
        <f t="shared" si="37"/>
        <v>10</v>
      </c>
      <c r="M264" s="55">
        <f t="shared" si="37"/>
        <v>11</v>
      </c>
      <c r="N264" s="55">
        <f t="shared" si="37"/>
        <v>12</v>
      </c>
      <c r="O264" s="12"/>
      <c r="P264" s="12"/>
      <c r="Q264" s="35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1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2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3</v>
      </c>
      <c r="C267" s="52">
        <v>1</v>
      </c>
      <c r="D267" s="22">
        <v>1</v>
      </c>
      <c r="E267" s="22">
        <v>1</v>
      </c>
      <c r="F267" s="22">
        <v>1</v>
      </c>
      <c r="G267" s="22">
        <v>1</v>
      </c>
      <c r="H267" s="22">
        <v>1</v>
      </c>
      <c r="I267" s="22">
        <v>1</v>
      </c>
      <c r="J267" s="22">
        <v>1</v>
      </c>
      <c r="K267" s="22">
        <v>1</v>
      </c>
      <c r="L267" s="22">
        <v>1</v>
      </c>
      <c r="M267" s="22">
        <v>1</v>
      </c>
      <c r="N267" s="22">
        <v>1</v>
      </c>
      <c r="O267" s="12"/>
      <c r="P267" s="12"/>
      <c r="Q267" s="35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27">
        <v>4</v>
      </c>
      <c r="C268" s="52">
        <v>1</v>
      </c>
      <c r="D268" s="22">
        <v>1</v>
      </c>
      <c r="E268" s="22">
        <v>1</v>
      </c>
      <c r="F268" s="22">
        <v>1</v>
      </c>
      <c r="G268" s="22">
        <v>1</v>
      </c>
      <c r="H268" s="22">
        <v>1</v>
      </c>
      <c r="I268" s="22">
        <v>1</v>
      </c>
      <c r="J268" s="22">
        <v>1</v>
      </c>
      <c r="K268" s="22">
        <v>1</v>
      </c>
      <c r="L268" s="22">
        <v>1</v>
      </c>
      <c r="M268" s="22">
        <v>1</v>
      </c>
      <c r="N268" s="22">
        <v>0</v>
      </c>
      <c r="O268" s="12"/>
      <c r="P268" s="12"/>
      <c r="Q268" s="35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27">
        <v>5</v>
      </c>
      <c r="D269" s="12"/>
      <c r="E269" s="22">
        <v>1</v>
      </c>
      <c r="F269" s="12"/>
      <c r="G269" s="22">
        <v>1</v>
      </c>
      <c r="H269" s="12"/>
      <c r="I269" s="12"/>
      <c r="J269" s="22">
        <v>1</v>
      </c>
      <c r="K269" s="12"/>
      <c r="L269" s="12"/>
      <c r="M269" s="22">
        <v>1</v>
      </c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70" t="s">
        <v>58</v>
      </c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2"/>
      <c r="AA271" s="28"/>
    </row>
    <row r="272" spans="1:27" x14ac:dyDescent="0.25">
      <c r="A272" s="34"/>
      <c r="B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C273" s="22" t="s">
        <v>51</v>
      </c>
      <c r="D273" s="67" t="s">
        <v>52</v>
      </c>
      <c r="E273" s="68"/>
      <c r="F273" s="68"/>
      <c r="G273" s="68" t="s">
        <v>59</v>
      </c>
      <c r="H273" s="68"/>
      <c r="I273" s="68"/>
      <c r="J273" s="68"/>
      <c r="K273" s="68"/>
      <c r="L273" s="68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22">
        <v>0</v>
      </c>
      <c r="D274" s="67" t="s">
        <v>60</v>
      </c>
      <c r="E274" s="68"/>
      <c r="F274" s="68"/>
      <c r="G274" s="68" t="str">
        <f>G251</f>
        <v>Valeur pour l'heure maximale de l'année</v>
      </c>
      <c r="H274" s="68"/>
      <c r="I274" s="68"/>
      <c r="J274" s="68"/>
      <c r="K274" s="68"/>
      <c r="L274" s="68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28"/>
    </row>
    <row r="275" spans="1:27" x14ac:dyDescent="0.25">
      <c r="A275" s="34"/>
      <c r="B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28"/>
    </row>
    <row r="276" spans="1:27" x14ac:dyDescent="0.25">
      <c r="A276" s="34"/>
      <c r="B276" s="12"/>
      <c r="C276" s="64" t="s">
        <v>56</v>
      </c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6"/>
      <c r="AA276" s="28"/>
    </row>
    <row r="277" spans="1:27" x14ac:dyDescent="0.25">
      <c r="A277" s="34"/>
      <c r="B277" s="27" t="str">
        <f>B231</f>
        <v>jour/heure</v>
      </c>
      <c r="C277" s="55">
        <v>1</v>
      </c>
      <c r="D277" s="55">
        <f t="shared" ref="D277:Z277" si="38">C277+1</f>
        <v>2</v>
      </c>
      <c r="E277" s="55">
        <f t="shared" si="38"/>
        <v>3</v>
      </c>
      <c r="F277" s="55">
        <f t="shared" si="38"/>
        <v>4</v>
      </c>
      <c r="G277" s="55">
        <f t="shared" si="38"/>
        <v>5</v>
      </c>
      <c r="H277" s="55">
        <f t="shared" si="38"/>
        <v>6</v>
      </c>
      <c r="I277" s="55">
        <f t="shared" si="38"/>
        <v>7</v>
      </c>
      <c r="J277" s="55">
        <f t="shared" si="38"/>
        <v>8</v>
      </c>
      <c r="K277" s="55">
        <f t="shared" si="38"/>
        <v>9</v>
      </c>
      <c r="L277" s="55">
        <f t="shared" si="38"/>
        <v>10</v>
      </c>
      <c r="M277" s="55">
        <f t="shared" si="38"/>
        <v>11</v>
      </c>
      <c r="N277" s="55">
        <f t="shared" si="38"/>
        <v>12</v>
      </c>
      <c r="O277" s="55">
        <f t="shared" si="38"/>
        <v>13</v>
      </c>
      <c r="P277" s="55">
        <f t="shared" si="38"/>
        <v>14</v>
      </c>
      <c r="Q277" s="55">
        <f t="shared" si="38"/>
        <v>15</v>
      </c>
      <c r="R277" s="55">
        <f t="shared" si="38"/>
        <v>16</v>
      </c>
      <c r="S277" s="55">
        <f t="shared" si="38"/>
        <v>17</v>
      </c>
      <c r="T277" s="55">
        <f t="shared" si="38"/>
        <v>18</v>
      </c>
      <c r="U277" s="55">
        <f t="shared" si="38"/>
        <v>19</v>
      </c>
      <c r="V277" s="55">
        <f t="shared" si="38"/>
        <v>20</v>
      </c>
      <c r="W277" s="55">
        <f t="shared" si="38"/>
        <v>21</v>
      </c>
      <c r="X277" s="55">
        <f t="shared" si="38"/>
        <v>22</v>
      </c>
      <c r="Y277" s="55">
        <f t="shared" si="38"/>
        <v>23</v>
      </c>
      <c r="Z277" s="55">
        <f t="shared" si="38"/>
        <v>24</v>
      </c>
      <c r="AA277" s="28"/>
    </row>
    <row r="278" spans="1:27" x14ac:dyDescent="0.25">
      <c r="A278" s="34"/>
      <c r="B278" s="27">
        <v>1</v>
      </c>
      <c r="C278" s="22">
        <v>0.11111</v>
      </c>
      <c r="D278" s="22">
        <v>0.11111</v>
      </c>
      <c r="E278" s="22">
        <v>0.11111</v>
      </c>
      <c r="F278" s="22">
        <v>0.11111</v>
      </c>
      <c r="G278" s="22">
        <v>0.11111</v>
      </c>
      <c r="H278" s="22">
        <v>0.11111</v>
      </c>
      <c r="I278" s="22">
        <v>0.11111</v>
      </c>
      <c r="J278" s="22">
        <v>0.11111</v>
      </c>
      <c r="K278" s="22">
        <v>0.11111</v>
      </c>
      <c r="L278" s="22">
        <v>0.55000000000000004</v>
      </c>
      <c r="M278" s="22">
        <v>1</v>
      </c>
      <c r="N278" s="22">
        <v>1</v>
      </c>
      <c r="O278" s="22">
        <v>0.11111</v>
      </c>
      <c r="P278" s="22">
        <v>0.11111</v>
      </c>
      <c r="Q278" s="22">
        <v>1</v>
      </c>
      <c r="R278" s="22">
        <v>1</v>
      </c>
      <c r="S278" s="22">
        <v>1</v>
      </c>
      <c r="T278" s="22">
        <v>0.55000000000000004</v>
      </c>
      <c r="U278" s="22">
        <v>0.11111</v>
      </c>
      <c r="V278" s="22">
        <v>0.11111</v>
      </c>
      <c r="W278" s="22">
        <v>0.11111</v>
      </c>
      <c r="X278" s="22">
        <v>0.11111</v>
      </c>
      <c r="Y278" s="22">
        <v>0.11111</v>
      </c>
      <c r="Z278" s="22">
        <v>0.11111</v>
      </c>
      <c r="AA278" s="28"/>
    </row>
    <row r="279" spans="1:27" x14ac:dyDescent="0.25">
      <c r="A279" s="34"/>
      <c r="B279" s="27">
        <f t="shared" ref="B279:B284" si="39">B278+1</f>
        <v>2</v>
      </c>
      <c r="C279" s="22">
        <v>0.11111</v>
      </c>
      <c r="D279" s="22">
        <v>0.11111</v>
      </c>
      <c r="E279" s="22">
        <v>0.11111</v>
      </c>
      <c r="F279" s="22">
        <v>0.11111</v>
      </c>
      <c r="G279" s="22">
        <v>0.11111</v>
      </c>
      <c r="H279" s="22">
        <v>0.11111</v>
      </c>
      <c r="I279" s="22">
        <v>0.11111</v>
      </c>
      <c r="J279" s="22">
        <v>0.11111</v>
      </c>
      <c r="K279" s="22">
        <v>0.11111</v>
      </c>
      <c r="L279" s="22">
        <v>0.55000000000000004</v>
      </c>
      <c r="M279" s="22">
        <v>1</v>
      </c>
      <c r="N279" s="22">
        <v>1</v>
      </c>
      <c r="O279" s="22">
        <v>0.11111</v>
      </c>
      <c r="P279" s="22">
        <v>0.11111</v>
      </c>
      <c r="Q279" s="22">
        <v>1</v>
      </c>
      <c r="R279" s="22">
        <v>1</v>
      </c>
      <c r="S279" s="22">
        <v>1</v>
      </c>
      <c r="T279" s="22">
        <v>0.55000000000000004</v>
      </c>
      <c r="U279" s="22">
        <v>0.11111</v>
      </c>
      <c r="V279" s="22">
        <v>0.11111</v>
      </c>
      <c r="W279" s="22">
        <v>0.11111</v>
      </c>
      <c r="X279" s="22">
        <v>0.11111</v>
      </c>
      <c r="Y279" s="22">
        <v>0.11111</v>
      </c>
      <c r="Z279" s="22">
        <v>0.11111</v>
      </c>
      <c r="AA279" s="28"/>
    </row>
    <row r="280" spans="1:27" x14ac:dyDescent="0.25">
      <c r="A280" s="34"/>
      <c r="B280" s="27">
        <f t="shared" si="39"/>
        <v>3</v>
      </c>
      <c r="C280" s="22">
        <v>0.11111</v>
      </c>
      <c r="D280" s="22">
        <v>0.11111</v>
      </c>
      <c r="E280" s="22">
        <v>0.11111</v>
      </c>
      <c r="F280" s="22">
        <v>0.11111</v>
      </c>
      <c r="G280" s="22">
        <v>0.11111</v>
      </c>
      <c r="H280" s="22">
        <v>0.11111</v>
      </c>
      <c r="I280" s="22">
        <v>0.11111</v>
      </c>
      <c r="J280" s="22">
        <v>0.11111</v>
      </c>
      <c r="K280" s="22">
        <v>0.11111</v>
      </c>
      <c r="L280" s="22">
        <v>0.55000000000000004</v>
      </c>
      <c r="M280" s="22">
        <v>1</v>
      </c>
      <c r="N280" s="22">
        <v>1</v>
      </c>
      <c r="O280" s="22">
        <v>0.11111</v>
      </c>
      <c r="P280" s="22">
        <v>0.11111</v>
      </c>
      <c r="Q280" s="22">
        <v>1</v>
      </c>
      <c r="R280" s="22">
        <v>1</v>
      </c>
      <c r="S280" s="22">
        <v>1</v>
      </c>
      <c r="T280" s="22">
        <v>0.55000000000000004</v>
      </c>
      <c r="U280" s="22">
        <v>0.11111</v>
      </c>
      <c r="V280" s="22">
        <v>0.11111</v>
      </c>
      <c r="W280" s="22">
        <v>0.11111</v>
      </c>
      <c r="X280" s="22">
        <v>0.11111</v>
      </c>
      <c r="Y280" s="22">
        <v>0.11111</v>
      </c>
      <c r="Z280" s="22">
        <v>0.11111</v>
      </c>
      <c r="AA280" s="28"/>
    </row>
    <row r="281" spans="1:27" x14ac:dyDescent="0.25">
      <c r="A281" s="34"/>
      <c r="B281" s="27">
        <f t="shared" si="39"/>
        <v>4</v>
      </c>
      <c r="C281" s="22">
        <v>0.11111</v>
      </c>
      <c r="D281" s="22">
        <v>0.11111</v>
      </c>
      <c r="E281" s="22">
        <v>0.11111</v>
      </c>
      <c r="F281" s="22">
        <v>0.11111</v>
      </c>
      <c r="G281" s="22">
        <v>0.11111</v>
      </c>
      <c r="H281" s="22">
        <v>0.11111</v>
      </c>
      <c r="I281" s="22">
        <v>0.11111</v>
      </c>
      <c r="J281" s="22">
        <v>0.11111</v>
      </c>
      <c r="K281" s="22">
        <v>0.11111</v>
      </c>
      <c r="L281" s="22">
        <v>0.55000000000000004</v>
      </c>
      <c r="M281" s="22">
        <v>1</v>
      </c>
      <c r="N281" s="22">
        <v>1</v>
      </c>
      <c r="O281" s="22">
        <v>0.11111</v>
      </c>
      <c r="P281" s="22">
        <v>0.11111</v>
      </c>
      <c r="Q281" s="22">
        <v>1</v>
      </c>
      <c r="R281" s="22">
        <v>1</v>
      </c>
      <c r="S281" s="22">
        <v>1</v>
      </c>
      <c r="T281" s="22">
        <v>0.55000000000000004</v>
      </c>
      <c r="U281" s="22">
        <v>0.11111</v>
      </c>
      <c r="V281" s="22">
        <v>0.11111</v>
      </c>
      <c r="W281" s="22">
        <v>0.11111</v>
      </c>
      <c r="X281" s="22">
        <v>0.11111</v>
      </c>
      <c r="Y281" s="22">
        <v>0.11111</v>
      </c>
      <c r="Z281" s="22">
        <v>0.11111</v>
      </c>
      <c r="AA281" s="28"/>
    </row>
    <row r="282" spans="1:27" x14ac:dyDescent="0.25">
      <c r="A282" s="34"/>
      <c r="B282" s="27">
        <f t="shared" si="39"/>
        <v>5</v>
      </c>
      <c r="C282" s="22">
        <v>0.11111</v>
      </c>
      <c r="D282" s="22">
        <v>0.11111</v>
      </c>
      <c r="E282" s="22">
        <v>0.11111</v>
      </c>
      <c r="F282" s="22">
        <v>0.11111</v>
      </c>
      <c r="G282" s="22">
        <v>0.11111</v>
      </c>
      <c r="H282" s="22">
        <v>0.11111</v>
      </c>
      <c r="I282" s="22">
        <v>0.11111</v>
      </c>
      <c r="J282" s="22">
        <v>0.11111</v>
      </c>
      <c r="K282" s="22">
        <v>0.11111</v>
      </c>
      <c r="L282" s="22">
        <v>0.55000000000000004</v>
      </c>
      <c r="M282" s="22">
        <v>1</v>
      </c>
      <c r="N282" s="22">
        <v>1</v>
      </c>
      <c r="O282" s="22">
        <v>0.11111</v>
      </c>
      <c r="P282" s="22">
        <v>0.11111</v>
      </c>
      <c r="Q282" s="22">
        <v>1</v>
      </c>
      <c r="R282" s="22">
        <v>1</v>
      </c>
      <c r="S282" s="22">
        <v>1</v>
      </c>
      <c r="T282" s="22">
        <v>0.55000000000000004</v>
      </c>
      <c r="U282" s="22">
        <v>0.11111</v>
      </c>
      <c r="V282" s="22">
        <v>0.11111</v>
      </c>
      <c r="W282" s="22">
        <v>0.11111</v>
      </c>
      <c r="X282" s="22">
        <v>0.11111</v>
      </c>
      <c r="Y282" s="22">
        <v>0.11111</v>
      </c>
      <c r="Z282" s="22">
        <v>0.11111</v>
      </c>
      <c r="AA282" s="28"/>
    </row>
    <row r="283" spans="1:27" x14ac:dyDescent="0.25">
      <c r="A283" s="34"/>
      <c r="B283" s="27">
        <f t="shared" si="39"/>
        <v>6</v>
      </c>
      <c r="C283" s="22">
        <v>0.11111</v>
      </c>
      <c r="D283" s="22">
        <v>0.11111</v>
      </c>
      <c r="E283" s="22">
        <v>0.11111</v>
      </c>
      <c r="F283" s="22">
        <v>0.11111</v>
      </c>
      <c r="G283" s="22">
        <v>0.11111</v>
      </c>
      <c r="H283" s="22">
        <v>0.11111</v>
      </c>
      <c r="I283" s="22">
        <v>0.11111</v>
      </c>
      <c r="J283" s="22">
        <v>0.11111</v>
      </c>
      <c r="K283" s="22">
        <v>0.11111</v>
      </c>
      <c r="L283" s="22">
        <v>0.55000000000000004</v>
      </c>
      <c r="M283" s="22">
        <v>0.55000000000000004</v>
      </c>
      <c r="N283" s="22">
        <v>0.55000000000000004</v>
      </c>
      <c r="O283" s="22">
        <v>0.11</v>
      </c>
      <c r="P283" s="22">
        <v>0.11111</v>
      </c>
      <c r="Q283" s="22">
        <v>0.11111</v>
      </c>
      <c r="R283" s="22">
        <v>0.11111</v>
      </c>
      <c r="S283" s="22">
        <v>0.11111</v>
      </c>
      <c r="T283" s="22">
        <v>0.11111</v>
      </c>
      <c r="U283" s="22">
        <v>0.11111</v>
      </c>
      <c r="V283" s="22">
        <v>0.11111</v>
      </c>
      <c r="W283" s="22">
        <v>0.11111</v>
      </c>
      <c r="X283" s="22">
        <v>0.11111</v>
      </c>
      <c r="Y283" s="22">
        <v>0.11111</v>
      </c>
      <c r="Z283" s="22">
        <v>0.11111</v>
      </c>
      <c r="AA283" s="28"/>
    </row>
    <row r="284" spans="1:27" x14ac:dyDescent="0.25">
      <c r="A284" s="34"/>
      <c r="B284" s="27">
        <f t="shared" si="39"/>
        <v>7</v>
      </c>
      <c r="C284" s="22">
        <v>0.11111</v>
      </c>
      <c r="D284" s="22">
        <v>0.11111</v>
      </c>
      <c r="E284" s="22">
        <v>0.11111</v>
      </c>
      <c r="F284" s="22">
        <v>0.11111</v>
      </c>
      <c r="G284" s="22">
        <v>0.11111</v>
      </c>
      <c r="H284" s="22">
        <v>0.11111</v>
      </c>
      <c r="I284" s="22">
        <v>0.11111</v>
      </c>
      <c r="J284" s="22">
        <v>0.11111</v>
      </c>
      <c r="K284" s="22">
        <v>0.11111</v>
      </c>
      <c r="L284" s="22">
        <v>0.11111</v>
      </c>
      <c r="M284" s="22">
        <v>0.11111</v>
      </c>
      <c r="N284" s="22">
        <v>0.11111</v>
      </c>
      <c r="O284" s="22">
        <v>0.11111</v>
      </c>
      <c r="P284" s="22">
        <v>0.11111</v>
      </c>
      <c r="Q284" s="22">
        <v>0.11111</v>
      </c>
      <c r="R284" s="22">
        <v>0.11111</v>
      </c>
      <c r="S284" s="22">
        <v>0.11111</v>
      </c>
      <c r="T284" s="22">
        <v>0.11111</v>
      </c>
      <c r="U284" s="22">
        <v>0.11111</v>
      </c>
      <c r="V284" s="22">
        <v>0.11111</v>
      </c>
      <c r="W284" s="22">
        <v>0.11111</v>
      </c>
      <c r="X284" s="22">
        <v>0.11111</v>
      </c>
      <c r="Y284" s="22">
        <v>0.11111</v>
      </c>
      <c r="Z284" s="22">
        <v>0.11111</v>
      </c>
      <c r="AA284" s="28"/>
    </row>
    <row r="285" spans="1:27" x14ac:dyDescent="0.25">
      <c r="A285" s="34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C286" s="64" t="s">
        <v>49</v>
      </c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6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 t="s">
        <v>93</v>
      </c>
      <c r="C287" s="55">
        <v>1</v>
      </c>
      <c r="D287" s="55">
        <f t="shared" ref="D287:N287" si="40">C287+1</f>
        <v>2</v>
      </c>
      <c r="E287" s="55">
        <f t="shared" si="40"/>
        <v>3</v>
      </c>
      <c r="F287" s="55">
        <f t="shared" si="40"/>
        <v>4</v>
      </c>
      <c r="G287" s="55">
        <f t="shared" si="40"/>
        <v>5</v>
      </c>
      <c r="H287" s="55">
        <f t="shared" si="40"/>
        <v>6</v>
      </c>
      <c r="I287" s="55">
        <f t="shared" si="40"/>
        <v>7</v>
      </c>
      <c r="J287" s="55">
        <f t="shared" si="40"/>
        <v>8</v>
      </c>
      <c r="K287" s="55">
        <f t="shared" si="40"/>
        <v>9</v>
      </c>
      <c r="L287" s="55">
        <f t="shared" si="40"/>
        <v>10</v>
      </c>
      <c r="M287" s="55">
        <f t="shared" si="40"/>
        <v>11</v>
      </c>
      <c r="N287" s="55">
        <f t="shared" si="40"/>
        <v>12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1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2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3</v>
      </c>
      <c r="C290" s="22">
        <v>1</v>
      </c>
      <c r="D290" s="22">
        <v>1</v>
      </c>
      <c r="E290" s="22">
        <v>1</v>
      </c>
      <c r="F290" s="22">
        <v>1</v>
      </c>
      <c r="G290" s="22">
        <v>1</v>
      </c>
      <c r="H290" s="22">
        <v>1</v>
      </c>
      <c r="I290" s="22">
        <v>1</v>
      </c>
      <c r="J290" s="22">
        <v>1</v>
      </c>
      <c r="K290" s="22">
        <v>1</v>
      </c>
      <c r="L290" s="22">
        <v>1</v>
      </c>
      <c r="M290" s="22">
        <v>1</v>
      </c>
      <c r="N290" s="22">
        <v>1</v>
      </c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34"/>
      <c r="B291" s="27">
        <v>4</v>
      </c>
      <c r="C291" s="22">
        <v>1</v>
      </c>
      <c r="D291" s="22">
        <v>1</v>
      </c>
      <c r="E291" s="22">
        <v>1</v>
      </c>
      <c r="F291" s="22">
        <v>1</v>
      </c>
      <c r="G291" s="22">
        <v>1</v>
      </c>
      <c r="H291" s="22">
        <v>1</v>
      </c>
      <c r="I291" s="22">
        <v>1</v>
      </c>
      <c r="J291" s="22">
        <v>1</v>
      </c>
      <c r="K291" s="22">
        <v>1</v>
      </c>
      <c r="L291" s="22">
        <v>1</v>
      </c>
      <c r="M291" s="22">
        <v>1</v>
      </c>
      <c r="N291" s="22">
        <v>0</v>
      </c>
      <c r="O291" s="12"/>
      <c r="P291" s="12"/>
      <c r="Q291" s="35"/>
      <c r="R291" s="12"/>
      <c r="S291" s="12"/>
      <c r="T291" s="12"/>
      <c r="U291" s="12"/>
      <c r="V291" s="12"/>
      <c r="W291" s="12"/>
      <c r="X291" s="12"/>
      <c r="Y291" s="12"/>
      <c r="Z291" s="12"/>
      <c r="AA291" s="28"/>
    </row>
    <row r="292" spans="1:27" x14ac:dyDescent="0.25">
      <c r="A292" s="34"/>
      <c r="B292" s="27">
        <v>5</v>
      </c>
      <c r="D292" s="12"/>
      <c r="E292" s="22">
        <v>1</v>
      </c>
      <c r="F292" s="12"/>
      <c r="G292" s="22">
        <v>1</v>
      </c>
      <c r="H292" s="12"/>
      <c r="I292" s="12"/>
      <c r="J292" s="22">
        <v>1</v>
      </c>
      <c r="K292" s="12"/>
      <c r="L292" s="12"/>
      <c r="M292" s="22">
        <v>1</v>
      </c>
      <c r="N292" s="12"/>
      <c r="O292" s="12"/>
      <c r="P292" s="12"/>
      <c r="Q292" s="35"/>
      <c r="R292" s="12"/>
      <c r="S292" s="12"/>
      <c r="T292" s="12"/>
      <c r="U292" s="12"/>
      <c r="V292" s="12"/>
      <c r="W292" s="12"/>
      <c r="X292" s="12"/>
      <c r="Y292" s="12"/>
      <c r="Z292" s="12"/>
      <c r="AA292" s="28"/>
    </row>
    <row r="293" spans="1:27" x14ac:dyDescent="0.25">
      <c r="A293" s="42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4"/>
    </row>
    <row r="295" spans="1:27" x14ac:dyDescent="0.25">
      <c r="A295" s="12"/>
      <c r="B295" s="75" t="s">
        <v>75</v>
      </c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7"/>
      <c r="AA295" s="12"/>
    </row>
    <row r="296" spans="1:27" x14ac:dyDescent="0.25">
      <c r="A296" s="4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46"/>
    </row>
    <row r="297" spans="1:27" x14ac:dyDescent="0.25">
      <c r="A297" s="34"/>
      <c r="B297" s="47" t="s">
        <v>38</v>
      </c>
      <c r="C297" s="83" t="s">
        <v>3</v>
      </c>
      <c r="D297" s="83"/>
      <c r="E297" s="83"/>
      <c r="F297" s="83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28"/>
    </row>
    <row r="298" spans="1:27" ht="15" customHeight="1" x14ac:dyDescent="0.25">
      <c r="A298" s="34"/>
      <c r="B298" s="47" t="s">
        <v>70</v>
      </c>
      <c r="C298" s="49">
        <v>0.05</v>
      </c>
      <c r="D298" s="84" t="s">
        <v>91</v>
      </c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12"/>
      <c r="X298" s="12"/>
      <c r="Y298" s="12"/>
      <c r="Z298" s="12"/>
      <c r="AA298" s="28"/>
    </row>
    <row r="299" spans="1:27" ht="15" customHeight="1" x14ac:dyDescent="0.25">
      <c r="A299" s="34"/>
      <c r="B299" s="12"/>
      <c r="C299" s="41"/>
      <c r="D299" s="86" t="s">
        <v>41</v>
      </c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12"/>
      <c r="X299" s="12"/>
      <c r="Y299" s="12"/>
      <c r="Z299" s="12"/>
      <c r="AA299" s="28"/>
    </row>
    <row r="300" spans="1:27" x14ac:dyDescent="0.25">
      <c r="A300" s="34"/>
      <c r="B300" s="87" t="s">
        <v>42</v>
      </c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9"/>
      <c r="AA300" s="28"/>
    </row>
    <row r="301" spans="1:27" x14ac:dyDescent="0.25">
      <c r="A301" s="34"/>
      <c r="B301" s="12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12"/>
      <c r="X301" s="12"/>
      <c r="Y301" s="12"/>
      <c r="Z301" s="12"/>
      <c r="AA301" s="28"/>
    </row>
    <row r="302" spans="1:27" x14ac:dyDescent="0.25">
      <c r="A302" s="34"/>
      <c r="B302" s="12" t="s">
        <v>43</v>
      </c>
      <c r="C302" s="51">
        <v>0</v>
      </c>
      <c r="D302" s="73" t="s">
        <v>71</v>
      </c>
      <c r="E302" s="79"/>
      <c r="F302" s="12"/>
      <c r="G302" s="79" t="s">
        <v>161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C303" s="51">
        <v>90</v>
      </c>
      <c r="D303" s="67" t="s">
        <v>78</v>
      </c>
      <c r="E303" s="68"/>
      <c r="F303" s="12"/>
      <c r="G303" s="79" t="s">
        <v>64</v>
      </c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51">
        <v>5.5E-2</v>
      </c>
      <c r="D304" s="67" t="s">
        <v>79</v>
      </c>
      <c r="E304" s="68"/>
      <c r="F304" s="12"/>
      <c r="G304" s="79" t="s">
        <v>65</v>
      </c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12"/>
      <c r="S304" s="12"/>
      <c r="T304" s="12"/>
      <c r="U304" s="12"/>
      <c r="V304" s="12"/>
      <c r="W304" s="12"/>
      <c r="X304" s="12"/>
      <c r="Y304" s="12"/>
      <c r="Z304" s="12"/>
      <c r="AA304" s="28"/>
    </row>
    <row r="305" spans="1:27" x14ac:dyDescent="0.25">
      <c r="A305" s="34"/>
      <c r="B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28"/>
    </row>
    <row r="306" spans="1:27" x14ac:dyDescent="0.25">
      <c r="A306" s="34"/>
      <c r="B306" s="12"/>
      <c r="C306" s="64" t="s">
        <v>157</v>
      </c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6"/>
      <c r="AA306" s="28"/>
    </row>
    <row r="307" spans="1:27" x14ac:dyDescent="0.25">
      <c r="A307" s="34"/>
      <c r="B307" s="26" t="s">
        <v>92</v>
      </c>
      <c r="C307" s="55">
        <v>1</v>
      </c>
      <c r="D307" s="55">
        <v>2</v>
      </c>
      <c r="E307" s="55">
        <v>3</v>
      </c>
      <c r="F307" s="55">
        <v>4</v>
      </c>
      <c r="G307" s="55">
        <v>5</v>
      </c>
      <c r="H307" s="55">
        <v>6</v>
      </c>
      <c r="I307" s="55">
        <v>7</v>
      </c>
      <c r="J307" s="55">
        <v>8</v>
      </c>
      <c r="K307" s="55">
        <v>9</v>
      </c>
      <c r="L307" s="55">
        <v>10</v>
      </c>
      <c r="M307" s="55">
        <v>11</v>
      </c>
      <c r="N307" s="55">
        <v>12</v>
      </c>
      <c r="O307" s="55">
        <v>13</v>
      </c>
      <c r="P307" s="55">
        <v>14</v>
      </c>
      <c r="Q307" s="55">
        <v>15</v>
      </c>
      <c r="R307" s="55">
        <v>16</v>
      </c>
      <c r="S307" s="55">
        <v>17</v>
      </c>
      <c r="T307" s="55">
        <v>18</v>
      </c>
      <c r="U307" s="55">
        <v>19</v>
      </c>
      <c r="V307" s="55">
        <v>20</v>
      </c>
      <c r="W307" s="55">
        <v>21</v>
      </c>
      <c r="X307" s="55">
        <v>22</v>
      </c>
      <c r="Y307" s="55">
        <v>23</v>
      </c>
      <c r="Z307" s="55">
        <v>24</v>
      </c>
      <c r="AA307" s="28"/>
    </row>
    <row r="308" spans="1:27" x14ac:dyDescent="0.25">
      <c r="A308" s="34"/>
      <c r="B308" s="27">
        <v>1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1</v>
      </c>
      <c r="M308" s="22">
        <v>1</v>
      </c>
      <c r="N308" s="22">
        <v>1</v>
      </c>
      <c r="O308" s="22">
        <v>0</v>
      </c>
      <c r="P308" s="22">
        <v>0</v>
      </c>
      <c r="Q308" s="22">
        <v>1</v>
      </c>
      <c r="R308" s="22">
        <v>1</v>
      </c>
      <c r="S308" s="22">
        <v>1</v>
      </c>
      <c r="T308" s="22">
        <v>1</v>
      </c>
      <c r="U308" s="22">
        <v>1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v>2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1</v>
      </c>
      <c r="M309" s="22">
        <v>1</v>
      </c>
      <c r="N309" s="22">
        <v>1</v>
      </c>
      <c r="O309" s="22">
        <v>0</v>
      </c>
      <c r="P309" s="22">
        <v>0</v>
      </c>
      <c r="Q309" s="22">
        <v>1</v>
      </c>
      <c r="R309" s="22">
        <v>1</v>
      </c>
      <c r="S309" s="22">
        <v>1</v>
      </c>
      <c r="T309" s="22">
        <v>1</v>
      </c>
      <c r="U309" s="22">
        <v>1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v>3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1</v>
      </c>
      <c r="M310" s="22">
        <v>1</v>
      </c>
      <c r="N310" s="22">
        <v>1</v>
      </c>
      <c r="O310" s="22">
        <v>0</v>
      </c>
      <c r="P310" s="22">
        <v>0</v>
      </c>
      <c r="Q310" s="22">
        <v>1</v>
      </c>
      <c r="R310" s="22">
        <v>1</v>
      </c>
      <c r="S310" s="22">
        <v>1</v>
      </c>
      <c r="T310" s="22">
        <v>1</v>
      </c>
      <c r="U310" s="22">
        <v>1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v>4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1</v>
      </c>
      <c r="M311" s="22">
        <v>1</v>
      </c>
      <c r="N311" s="22">
        <v>1</v>
      </c>
      <c r="O311" s="22">
        <v>0</v>
      </c>
      <c r="P311" s="22">
        <v>0</v>
      </c>
      <c r="Q311" s="22">
        <v>1</v>
      </c>
      <c r="R311" s="22">
        <v>1</v>
      </c>
      <c r="S311" s="22">
        <v>1</v>
      </c>
      <c r="T311" s="22">
        <v>1</v>
      </c>
      <c r="U311" s="22">
        <v>1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v>5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</v>
      </c>
      <c r="M312" s="22">
        <v>1</v>
      </c>
      <c r="N312" s="22">
        <v>1</v>
      </c>
      <c r="O312" s="22">
        <v>0</v>
      </c>
      <c r="P312" s="22">
        <v>0</v>
      </c>
      <c r="Q312" s="22">
        <v>1</v>
      </c>
      <c r="R312" s="22">
        <v>1</v>
      </c>
      <c r="S312" s="22">
        <v>1</v>
      </c>
      <c r="T312" s="22">
        <v>1</v>
      </c>
      <c r="U312" s="22">
        <v>1</v>
      </c>
      <c r="V312" s="22">
        <v>1</v>
      </c>
      <c r="W312" s="22">
        <v>1</v>
      </c>
      <c r="X312" s="22">
        <v>1</v>
      </c>
      <c r="Y312" s="22">
        <v>1</v>
      </c>
      <c r="Z312" s="22">
        <v>0</v>
      </c>
      <c r="AA312" s="28"/>
    </row>
    <row r="313" spans="1:27" x14ac:dyDescent="0.25">
      <c r="A313" s="34"/>
      <c r="B313" s="27">
        <v>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1</v>
      </c>
      <c r="M313" s="22">
        <v>1</v>
      </c>
      <c r="N313" s="22">
        <v>1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8"/>
    </row>
    <row r="314" spans="1:27" x14ac:dyDescent="0.25">
      <c r="A314" s="34"/>
      <c r="B314" s="27">
        <v>7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8"/>
    </row>
    <row r="315" spans="1:27" x14ac:dyDescent="0.25">
      <c r="A315" s="34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C316" s="64" t="s">
        <v>49</v>
      </c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6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6" t="s">
        <v>93</v>
      </c>
      <c r="C317" s="29">
        <v>1</v>
      </c>
      <c r="D317" s="55">
        <v>2</v>
      </c>
      <c r="E317" s="55">
        <v>3</v>
      </c>
      <c r="F317" s="55">
        <v>4</v>
      </c>
      <c r="G317" s="55">
        <v>5</v>
      </c>
      <c r="H317" s="55">
        <v>6</v>
      </c>
      <c r="I317" s="55">
        <v>7</v>
      </c>
      <c r="J317" s="55">
        <v>8</v>
      </c>
      <c r="K317" s="55">
        <v>9</v>
      </c>
      <c r="L317" s="55">
        <v>10</v>
      </c>
      <c r="M317" s="55">
        <v>11</v>
      </c>
      <c r="N317" s="55">
        <v>12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1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2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3</v>
      </c>
      <c r="C320" s="52">
        <v>1</v>
      </c>
      <c r="D320" s="22">
        <v>1</v>
      </c>
      <c r="E320" s="22">
        <v>1</v>
      </c>
      <c r="F320" s="22">
        <v>1</v>
      </c>
      <c r="G320" s="22">
        <v>1</v>
      </c>
      <c r="H320" s="22">
        <v>1</v>
      </c>
      <c r="I320" s="22">
        <v>1</v>
      </c>
      <c r="J320" s="22">
        <v>1</v>
      </c>
      <c r="K320" s="22">
        <v>1</v>
      </c>
      <c r="L320" s="22">
        <v>1</v>
      </c>
      <c r="M320" s="22">
        <v>1</v>
      </c>
      <c r="N320" s="22">
        <v>1</v>
      </c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27">
        <v>4</v>
      </c>
      <c r="C321" s="52">
        <v>1</v>
      </c>
      <c r="D321" s="22">
        <v>1</v>
      </c>
      <c r="E321" s="22">
        <v>1</v>
      </c>
      <c r="F321" s="22">
        <v>1</v>
      </c>
      <c r="G321" s="22">
        <v>1</v>
      </c>
      <c r="H321" s="22">
        <v>1</v>
      </c>
      <c r="I321" s="22">
        <v>1</v>
      </c>
      <c r="J321" s="22">
        <v>1</v>
      </c>
      <c r="K321" s="22">
        <v>1</v>
      </c>
      <c r="L321" s="22">
        <v>1</v>
      </c>
      <c r="M321" s="22">
        <v>1</v>
      </c>
      <c r="N321" s="22">
        <v>0</v>
      </c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28"/>
    </row>
    <row r="322" spans="1:27" x14ac:dyDescent="0.25">
      <c r="A322" s="34"/>
      <c r="B322" s="27">
        <v>5</v>
      </c>
      <c r="D322" s="12"/>
      <c r="E322" s="22">
        <v>1</v>
      </c>
      <c r="F322" s="12"/>
      <c r="G322" s="22">
        <v>1</v>
      </c>
      <c r="H322" s="12"/>
      <c r="I322" s="12"/>
      <c r="J322" s="22">
        <v>1</v>
      </c>
      <c r="K322" s="12"/>
      <c r="L322" s="12"/>
      <c r="M322" s="22">
        <v>1</v>
      </c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28"/>
    </row>
    <row r="323" spans="1:27" x14ac:dyDescent="0.25">
      <c r="A323" s="34"/>
      <c r="B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53"/>
      <c r="AA323" s="28"/>
    </row>
    <row r="324" spans="1:27" x14ac:dyDescent="0.25">
      <c r="A324" s="34"/>
      <c r="B324" s="70" t="s">
        <v>50</v>
      </c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2"/>
      <c r="Z324" s="12"/>
      <c r="AA324" s="28"/>
    </row>
    <row r="325" spans="1:27" x14ac:dyDescent="0.25">
      <c r="A325" s="3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12"/>
      <c r="AA325" s="28"/>
    </row>
    <row r="326" spans="1:27" x14ac:dyDescent="0.25">
      <c r="A326" s="34"/>
      <c r="B326" s="12"/>
      <c r="C326" s="22" t="s">
        <v>51</v>
      </c>
      <c r="D326" s="73" t="s">
        <v>52</v>
      </c>
      <c r="E326" s="74"/>
      <c r="F326" s="12"/>
      <c r="G326" s="68" t="s">
        <v>53</v>
      </c>
      <c r="H326" s="68"/>
      <c r="I326" s="68"/>
      <c r="J326" s="68"/>
      <c r="K326" s="68"/>
      <c r="L326" s="68"/>
      <c r="M326" s="68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22">
        <v>0</v>
      </c>
      <c r="D327" s="67" t="s">
        <v>54</v>
      </c>
      <c r="E327" s="68"/>
      <c r="F327" s="12"/>
      <c r="G327" s="68" t="s">
        <v>161</v>
      </c>
      <c r="H327" s="68"/>
      <c r="I327" s="68"/>
      <c r="J327" s="68"/>
      <c r="K327" s="68"/>
      <c r="L327" s="68"/>
      <c r="M327" s="68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28"/>
    </row>
    <row r="328" spans="1:27" x14ac:dyDescent="0.25">
      <c r="A328" s="34"/>
      <c r="B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28"/>
    </row>
    <row r="329" spans="1:27" x14ac:dyDescent="0.25">
      <c r="A329" s="34"/>
      <c r="B329" s="12"/>
      <c r="C329" s="64" t="s">
        <v>56</v>
      </c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6"/>
      <c r="AA329" s="28"/>
    </row>
    <row r="330" spans="1:27" x14ac:dyDescent="0.25">
      <c r="A330" s="34"/>
      <c r="B330" s="26" t="s">
        <v>92</v>
      </c>
      <c r="C330" s="55">
        <v>1</v>
      </c>
      <c r="D330" s="55">
        <v>2</v>
      </c>
      <c r="E330" s="55">
        <v>3</v>
      </c>
      <c r="F330" s="55">
        <v>4</v>
      </c>
      <c r="G330" s="55">
        <v>5</v>
      </c>
      <c r="H330" s="55">
        <v>6</v>
      </c>
      <c r="I330" s="55">
        <v>7</v>
      </c>
      <c r="J330" s="55">
        <v>8</v>
      </c>
      <c r="K330" s="55">
        <v>9</v>
      </c>
      <c r="L330" s="55">
        <v>10</v>
      </c>
      <c r="M330" s="55">
        <v>11</v>
      </c>
      <c r="N330" s="55">
        <v>12</v>
      </c>
      <c r="O330" s="55">
        <v>13</v>
      </c>
      <c r="P330" s="55">
        <v>14</v>
      </c>
      <c r="Q330" s="55">
        <v>15</v>
      </c>
      <c r="R330" s="55">
        <v>16</v>
      </c>
      <c r="S330" s="55">
        <v>17</v>
      </c>
      <c r="T330" s="55">
        <v>18</v>
      </c>
      <c r="U330" s="55">
        <v>19</v>
      </c>
      <c r="V330" s="55">
        <v>20</v>
      </c>
      <c r="W330" s="55">
        <v>21</v>
      </c>
      <c r="X330" s="55">
        <v>22</v>
      </c>
      <c r="Y330" s="55">
        <v>23</v>
      </c>
      <c r="Z330" s="55">
        <v>24</v>
      </c>
      <c r="AA330" s="28"/>
    </row>
    <row r="331" spans="1:27" x14ac:dyDescent="0.25">
      <c r="A331" s="34"/>
      <c r="B331" s="27">
        <v>1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1</v>
      </c>
      <c r="M331" s="22">
        <v>1</v>
      </c>
      <c r="N331" s="22">
        <v>1</v>
      </c>
      <c r="O331" s="22">
        <v>0</v>
      </c>
      <c r="P331" s="22">
        <v>0</v>
      </c>
      <c r="Q331" s="22">
        <v>1</v>
      </c>
      <c r="R331" s="22">
        <v>1</v>
      </c>
      <c r="S331" s="22">
        <v>1</v>
      </c>
      <c r="T331" s="22">
        <v>1</v>
      </c>
      <c r="U331" s="22">
        <v>1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v>2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1</v>
      </c>
      <c r="M332" s="22">
        <v>1</v>
      </c>
      <c r="N332" s="22">
        <v>1</v>
      </c>
      <c r="O332" s="22">
        <v>0</v>
      </c>
      <c r="P332" s="22">
        <v>0</v>
      </c>
      <c r="Q332" s="22">
        <v>1</v>
      </c>
      <c r="R332" s="22">
        <v>1</v>
      </c>
      <c r="S332" s="22">
        <v>1</v>
      </c>
      <c r="T332" s="22">
        <v>1</v>
      </c>
      <c r="U332" s="22">
        <v>1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v>3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1</v>
      </c>
      <c r="M333" s="22">
        <v>1</v>
      </c>
      <c r="N333" s="22">
        <v>1</v>
      </c>
      <c r="O333" s="22">
        <v>0</v>
      </c>
      <c r="P333" s="22">
        <v>0</v>
      </c>
      <c r="Q333" s="22">
        <v>1</v>
      </c>
      <c r="R333" s="22">
        <v>1</v>
      </c>
      <c r="S333" s="22">
        <v>1</v>
      </c>
      <c r="T333" s="22">
        <v>1</v>
      </c>
      <c r="U333" s="22">
        <v>1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v>4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1</v>
      </c>
      <c r="M334" s="22">
        <v>1</v>
      </c>
      <c r="N334" s="22">
        <v>1</v>
      </c>
      <c r="O334" s="22">
        <v>0</v>
      </c>
      <c r="P334" s="22">
        <v>0</v>
      </c>
      <c r="Q334" s="22">
        <v>1</v>
      </c>
      <c r="R334" s="22">
        <v>1</v>
      </c>
      <c r="S334" s="22">
        <v>1</v>
      </c>
      <c r="T334" s="22">
        <v>1</v>
      </c>
      <c r="U334" s="22">
        <v>1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v>5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1</v>
      </c>
      <c r="M335" s="22">
        <v>1</v>
      </c>
      <c r="N335" s="22">
        <v>1</v>
      </c>
      <c r="O335" s="22">
        <v>0</v>
      </c>
      <c r="P335" s="22">
        <v>0</v>
      </c>
      <c r="Q335" s="22">
        <v>1</v>
      </c>
      <c r="R335" s="22">
        <v>1</v>
      </c>
      <c r="S335" s="22">
        <v>1</v>
      </c>
      <c r="T335" s="22">
        <v>1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0</v>
      </c>
      <c r="AA335" s="28"/>
    </row>
    <row r="336" spans="1:27" x14ac:dyDescent="0.25">
      <c r="A336" s="34"/>
      <c r="B336" s="27">
        <v>6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1</v>
      </c>
      <c r="M336" s="22">
        <v>1</v>
      </c>
      <c r="N336" s="22">
        <v>1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8"/>
    </row>
    <row r="337" spans="1:27" x14ac:dyDescent="0.25">
      <c r="A337" s="34"/>
      <c r="B337" s="27">
        <v>7</v>
      </c>
      <c r="C337" s="22">
        <v>0</v>
      </c>
      <c r="D337" s="22">
        <v>0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8"/>
    </row>
    <row r="338" spans="1:27" x14ac:dyDescent="0.25">
      <c r="A338" s="34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C339" s="69" t="s">
        <v>49</v>
      </c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6" t="s">
        <v>93</v>
      </c>
      <c r="C340" s="29">
        <v>1</v>
      </c>
      <c r="D340" s="55">
        <v>2</v>
      </c>
      <c r="E340" s="55">
        <v>3</v>
      </c>
      <c r="F340" s="55">
        <v>4</v>
      </c>
      <c r="G340" s="55">
        <v>5</v>
      </c>
      <c r="H340" s="55">
        <v>6</v>
      </c>
      <c r="I340" s="55">
        <v>7</v>
      </c>
      <c r="J340" s="55">
        <v>8</v>
      </c>
      <c r="K340" s="55">
        <v>9</v>
      </c>
      <c r="L340" s="55">
        <v>10</v>
      </c>
      <c r="M340" s="55">
        <v>11</v>
      </c>
      <c r="N340" s="55">
        <v>12</v>
      </c>
      <c r="O340" s="12"/>
      <c r="P340" s="12"/>
      <c r="Q340" s="35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1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2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3</v>
      </c>
      <c r="C343" s="52">
        <v>1</v>
      </c>
      <c r="D343" s="22">
        <v>1</v>
      </c>
      <c r="E343" s="22">
        <v>1</v>
      </c>
      <c r="F343" s="22">
        <v>1</v>
      </c>
      <c r="G343" s="22">
        <v>1</v>
      </c>
      <c r="H343" s="22">
        <v>1</v>
      </c>
      <c r="I343" s="22">
        <v>1</v>
      </c>
      <c r="J343" s="22">
        <v>1</v>
      </c>
      <c r="K343" s="22">
        <v>1</v>
      </c>
      <c r="L343" s="22">
        <v>1</v>
      </c>
      <c r="M343" s="22">
        <v>1</v>
      </c>
      <c r="N343" s="22">
        <v>1</v>
      </c>
      <c r="O343" s="12"/>
      <c r="P343" s="12"/>
      <c r="Q343" s="35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27">
        <v>4</v>
      </c>
      <c r="C344" s="52">
        <v>1</v>
      </c>
      <c r="D344" s="22">
        <v>1</v>
      </c>
      <c r="E344" s="22">
        <v>1</v>
      </c>
      <c r="F344" s="22">
        <v>1</v>
      </c>
      <c r="G344" s="22">
        <v>1</v>
      </c>
      <c r="H344" s="22">
        <v>1</v>
      </c>
      <c r="I344" s="22">
        <v>1</v>
      </c>
      <c r="J344" s="22">
        <v>1</v>
      </c>
      <c r="K344" s="22">
        <v>1</v>
      </c>
      <c r="L344" s="22">
        <v>1</v>
      </c>
      <c r="M344" s="22">
        <v>1</v>
      </c>
      <c r="N344" s="22">
        <v>0</v>
      </c>
      <c r="O344" s="12"/>
      <c r="P344" s="12"/>
      <c r="Q344" s="35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27">
        <v>5</v>
      </c>
      <c r="D345" s="12"/>
      <c r="E345" s="22">
        <v>1</v>
      </c>
      <c r="F345" s="12"/>
      <c r="G345" s="22">
        <v>1</v>
      </c>
      <c r="H345" s="12"/>
      <c r="I345" s="12"/>
      <c r="J345" s="22">
        <v>1</v>
      </c>
      <c r="K345" s="12"/>
      <c r="L345" s="12"/>
      <c r="M345" s="22">
        <v>1</v>
      </c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70" t="s">
        <v>58</v>
      </c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2"/>
      <c r="AA347" s="28"/>
    </row>
    <row r="348" spans="1:27" x14ac:dyDescent="0.25">
      <c r="A348" s="34"/>
      <c r="B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C349" s="22" t="s">
        <v>51</v>
      </c>
      <c r="D349" s="67" t="s">
        <v>52</v>
      </c>
      <c r="E349" s="68"/>
      <c r="F349" s="68"/>
      <c r="G349" s="68" t="s">
        <v>59</v>
      </c>
      <c r="H349" s="68"/>
      <c r="I349" s="68"/>
      <c r="J349" s="68"/>
      <c r="K349" s="68"/>
      <c r="L349" s="68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22">
        <v>0</v>
      </c>
      <c r="D350" s="67" t="s">
        <v>60</v>
      </c>
      <c r="E350" s="68"/>
      <c r="F350" s="68"/>
      <c r="G350" s="68" t="s">
        <v>72</v>
      </c>
      <c r="H350" s="68"/>
      <c r="I350" s="68"/>
      <c r="J350" s="68"/>
      <c r="K350" s="68"/>
      <c r="L350" s="68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28"/>
    </row>
    <row r="351" spans="1:27" x14ac:dyDescent="0.25">
      <c r="A351" s="34"/>
      <c r="B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28"/>
    </row>
    <row r="352" spans="1:27" x14ac:dyDescent="0.25">
      <c r="A352" s="34"/>
      <c r="B352" s="12"/>
      <c r="C352" s="64" t="s">
        <v>56</v>
      </c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6"/>
      <c r="AA352" s="28"/>
    </row>
    <row r="353" spans="1:27" x14ac:dyDescent="0.25">
      <c r="A353" s="34"/>
      <c r="B353" s="27" t="s">
        <v>92</v>
      </c>
      <c r="C353" s="55">
        <v>1</v>
      </c>
      <c r="D353" s="55">
        <v>2</v>
      </c>
      <c r="E353" s="55">
        <v>3</v>
      </c>
      <c r="F353" s="55">
        <v>4</v>
      </c>
      <c r="G353" s="55">
        <v>5</v>
      </c>
      <c r="H353" s="55">
        <v>6</v>
      </c>
      <c r="I353" s="55">
        <v>7</v>
      </c>
      <c r="J353" s="55">
        <v>8</v>
      </c>
      <c r="K353" s="55">
        <v>9</v>
      </c>
      <c r="L353" s="55">
        <v>10</v>
      </c>
      <c r="M353" s="55">
        <v>11</v>
      </c>
      <c r="N353" s="55">
        <v>12</v>
      </c>
      <c r="O353" s="55">
        <v>13</v>
      </c>
      <c r="P353" s="55">
        <v>14</v>
      </c>
      <c r="Q353" s="55">
        <v>15</v>
      </c>
      <c r="R353" s="55">
        <v>16</v>
      </c>
      <c r="S353" s="55">
        <v>17</v>
      </c>
      <c r="T353" s="55">
        <v>18</v>
      </c>
      <c r="U353" s="55">
        <v>19</v>
      </c>
      <c r="V353" s="55">
        <v>20</v>
      </c>
      <c r="W353" s="55">
        <v>21</v>
      </c>
      <c r="X353" s="55">
        <v>22</v>
      </c>
      <c r="Y353" s="55">
        <v>23</v>
      </c>
      <c r="Z353" s="55">
        <v>24</v>
      </c>
      <c r="AA353" s="28"/>
    </row>
    <row r="354" spans="1:27" x14ac:dyDescent="0.25">
      <c r="A354" s="34"/>
      <c r="B354" s="27">
        <v>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1</v>
      </c>
      <c r="M354" s="22">
        <v>1</v>
      </c>
      <c r="N354" s="22">
        <v>1</v>
      </c>
      <c r="O354" s="22">
        <v>0</v>
      </c>
      <c r="P354" s="22">
        <v>0</v>
      </c>
      <c r="Q354" s="22">
        <v>1</v>
      </c>
      <c r="R354" s="22">
        <v>1</v>
      </c>
      <c r="S354" s="22">
        <v>1</v>
      </c>
      <c r="T354" s="22">
        <v>1</v>
      </c>
      <c r="U354" s="22">
        <v>1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v>2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1</v>
      </c>
      <c r="M355" s="22">
        <v>1</v>
      </c>
      <c r="N355" s="22">
        <v>1</v>
      </c>
      <c r="O355" s="22">
        <v>0</v>
      </c>
      <c r="P355" s="22">
        <v>0</v>
      </c>
      <c r="Q355" s="22">
        <v>1</v>
      </c>
      <c r="R355" s="22">
        <v>1</v>
      </c>
      <c r="S355" s="22">
        <v>1</v>
      </c>
      <c r="T355" s="22">
        <v>1</v>
      </c>
      <c r="U355" s="22">
        <v>1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v>3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1</v>
      </c>
      <c r="M356" s="22">
        <v>1</v>
      </c>
      <c r="N356" s="22">
        <v>1</v>
      </c>
      <c r="O356" s="22">
        <v>0</v>
      </c>
      <c r="P356" s="22">
        <v>0</v>
      </c>
      <c r="Q356" s="22">
        <v>1</v>
      </c>
      <c r="R356" s="22">
        <v>1</v>
      </c>
      <c r="S356" s="22">
        <v>1</v>
      </c>
      <c r="T356" s="22">
        <v>1</v>
      </c>
      <c r="U356" s="22">
        <v>1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v>4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1</v>
      </c>
      <c r="M357" s="22">
        <v>1</v>
      </c>
      <c r="N357" s="22">
        <v>1</v>
      </c>
      <c r="O357" s="22">
        <v>0</v>
      </c>
      <c r="P357" s="22">
        <v>0</v>
      </c>
      <c r="Q357" s="22">
        <v>1</v>
      </c>
      <c r="R357" s="22">
        <v>1</v>
      </c>
      <c r="S357" s="22">
        <v>1</v>
      </c>
      <c r="T357" s="22">
        <v>1</v>
      </c>
      <c r="U357" s="22">
        <v>1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v>5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1</v>
      </c>
      <c r="M358" s="22">
        <v>1</v>
      </c>
      <c r="N358" s="22">
        <v>1</v>
      </c>
      <c r="O358" s="22">
        <v>0</v>
      </c>
      <c r="P358" s="22">
        <v>0</v>
      </c>
      <c r="Q358" s="22">
        <v>1</v>
      </c>
      <c r="R358" s="22">
        <v>1</v>
      </c>
      <c r="S358" s="22">
        <v>1</v>
      </c>
      <c r="T358" s="22">
        <v>1</v>
      </c>
      <c r="U358" s="22">
        <v>1</v>
      </c>
      <c r="V358" s="22">
        <v>1</v>
      </c>
      <c r="W358" s="22">
        <v>1</v>
      </c>
      <c r="X358" s="22">
        <v>1</v>
      </c>
      <c r="Y358" s="22">
        <v>1</v>
      </c>
      <c r="Z358" s="22">
        <v>0</v>
      </c>
      <c r="AA358" s="28"/>
    </row>
    <row r="359" spans="1:27" x14ac:dyDescent="0.25">
      <c r="A359" s="34"/>
      <c r="B359" s="27">
        <v>6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1</v>
      </c>
      <c r="M359" s="22">
        <v>1</v>
      </c>
      <c r="N359" s="22">
        <v>1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8"/>
    </row>
    <row r="360" spans="1:27" x14ac:dyDescent="0.25">
      <c r="A360" s="34"/>
      <c r="B360" s="27">
        <v>7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8"/>
    </row>
    <row r="361" spans="1:27" x14ac:dyDescent="0.25">
      <c r="A361" s="34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C362" s="64" t="s">
        <v>49</v>
      </c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6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 t="s">
        <v>93</v>
      </c>
      <c r="C363" s="55">
        <v>1</v>
      </c>
      <c r="D363" s="55">
        <v>2</v>
      </c>
      <c r="E363" s="55">
        <v>3</v>
      </c>
      <c r="F363" s="55">
        <v>4</v>
      </c>
      <c r="G363" s="55">
        <v>5</v>
      </c>
      <c r="H363" s="55">
        <v>6</v>
      </c>
      <c r="I363" s="55">
        <v>7</v>
      </c>
      <c r="J363" s="55">
        <v>8</v>
      </c>
      <c r="K363" s="55">
        <v>9</v>
      </c>
      <c r="L363" s="55">
        <v>10</v>
      </c>
      <c r="M363" s="55">
        <v>11</v>
      </c>
      <c r="N363" s="55">
        <v>12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1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2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3</v>
      </c>
      <c r="C366" s="22">
        <v>1</v>
      </c>
      <c r="D366" s="22">
        <v>1</v>
      </c>
      <c r="E366" s="22">
        <v>1</v>
      </c>
      <c r="F366" s="22">
        <v>1</v>
      </c>
      <c r="G366" s="22">
        <v>1</v>
      </c>
      <c r="H366" s="22">
        <v>1</v>
      </c>
      <c r="I366" s="22">
        <v>1</v>
      </c>
      <c r="J366" s="22">
        <v>1</v>
      </c>
      <c r="K366" s="22">
        <v>1</v>
      </c>
      <c r="L366" s="22">
        <v>1</v>
      </c>
      <c r="M366" s="22">
        <v>1</v>
      </c>
      <c r="N366" s="22">
        <v>1</v>
      </c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34"/>
      <c r="B367" s="27">
        <v>4</v>
      </c>
      <c r="C367" s="22">
        <v>1</v>
      </c>
      <c r="D367" s="22">
        <v>1</v>
      </c>
      <c r="E367" s="22">
        <v>1</v>
      </c>
      <c r="F367" s="22">
        <v>1</v>
      </c>
      <c r="G367" s="22">
        <v>1</v>
      </c>
      <c r="H367" s="22">
        <v>1</v>
      </c>
      <c r="I367" s="22">
        <v>1</v>
      </c>
      <c r="J367" s="22">
        <v>1</v>
      </c>
      <c r="K367" s="22">
        <v>1</v>
      </c>
      <c r="L367" s="22">
        <v>1</v>
      </c>
      <c r="M367" s="22">
        <v>1</v>
      </c>
      <c r="N367" s="22">
        <v>0</v>
      </c>
      <c r="O367" s="12"/>
      <c r="P367" s="12"/>
      <c r="Q367" s="35"/>
      <c r="R367" s="12"/>
      <c r="S367" s="12"/>
      <c r="T367" s="12"/>
      <c r="U367" s="12"/>
      <c r="V367" s="12"/>
      <c r="W367" s="12"/>
      <c r="X367" s="12"/>
      <c r="Y367" s="12"/>
      <c r="Z367" s="12"/>
      <c r="AA367" s="28"/>
    </row>
    <row r="368" spans="1:27" x14ac:dyDescent="0.25">
      <c r="A368" s="34"/>
      <c r="B368" s="27">
        <v>5</v>
      </c>
      <c r="D368" s="12"/>
      <c r="E368" s="22">
        <v>1</v>
      </c>
      <c r="F368" s="12"/>
      <c r="G368" s="22">
        <v>1</v>
      </c>
      <c r="H368" s="12"/>
      <c r="I368" s="12"/>
      <c r="J368" s="22">
        <v>1</v>
      </c>
      <c r="K368" s="12"/>
      <c r="L368" s="12"/>
      <c r="M368" s="22">
        <v>1</v>
      </c>
      <c r="N368" s="12"/>
      <c r="O368" s="12"/>
      <c r="P368" s="12"/>
      <c r="Q368" s="35"/>
      <c r="R368" s="12"/>
      <c r="S368" s="12"/>
      <c r="T368" s="12"/>
      <c r="U368" s="12"/>
      <c r="V368" s="12"/>
      <c r="W368" s="12"/>
      <c r="X368" s="12"/>
      <c r="Y368" s="12"/>
      <c r="Z368" s="12"/>
      <c r="AA368" s="28"/>
    </row>
    <row r="369" spans="1:27" x14ac:dyDescent="0.25">
      <c r="A369" s="42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4"/>
    </row>
    <row r="371" spans="1:27" x14ac:dyDescent="0.25">
      <c r="A371" s="12"/>
      <c r="B371" s="75" t="s">
        <v>76</v>
      </c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7"/>
      <c r="AA371" s="12"/>
    </row>
    <row r="372" spans="1:27" x14ac:dyDescent="0.25">
      <c r="A372" s="4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46"/>
    </row>
    <row r="373" spans="1:27" x14ac:dyDescent="0.25">
      <c r="A373" s="34"/>
      <c r="B373" s="47" t="s">
        <v>38</v>
      </c>
      <c r="C373" s="82" t="s">
        <v>95</v>
      </c>
      <c r="D373" s="83"/>
      <c r="E373" s="83"/>
      <c r="F373" s="83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28"/>
    </row>
    <row r="374" spans="1:27" ht="15" customHeight="1" x14ac:dyDescent="0.25">
      <c r="A374" s="34"/>
      <c r="B374" s="47" t="s">
        <v>70</v>
      </c>
      <c r="C374" s="49">
        <v>0.05</v>
      </c>
      <c r="D374" s="84" t="s">
        <v>91</v>
      </c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12"/>
      <c r="X374" s="12"/>
      <c r="Y374" s="12"/>
      <c r="Z374" s="12"/>
      <c r="AA374" s="28"/>
    </row>
    <row r="375" spans="1:27" ht="15" customHeight="1" x14ac:dyDescent="0.25">
      <c r="A375" s="34"/>
      <c r="B375" s="12"/>
      <c r="C375" s="41"/>
      <c r="D375" s="86" t="s">
        <v>41</v>
      </c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12"/>
      <c r="X375" s="12"/>
      <c r="Y375" s="12"/>
      <c r="Z375" s="12"/>
      <c r="AA375" s="28"/>
    </row>
    <row r="376" spans="1:27" x14ac:dyDescent="0.25">
      <c r="A376" s="34"/>
      <c r="B376" s="87" t="s">
        <v>42</v>
      </c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9"/>
      <c r="AA376" s="28"/>
    </row>
    <row r="377" spans="1:27" x14ac:dyDescent="0.25">
      <c r="A377" s="34"/>
      <c r="B377" s="12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12"/>
      <c r="X377" s="12"/>
      <c r="Y377" s="12"/>
      <c r="Z377" s="12"/>
      <c r="AA377" s="28"/>
    </row>
    <row r="378" spans="1:27" x14ac:dyDescent="0.25">
      <c r="A378" s="34"/>
      <c r="B378" s="12" t="s">
        <v>43</v>
      </c>
      <c r="C378" s="51">
        <v>0</v>
      </c>
      <c r="D378" s="73" t="s">
        <v>71</v>
      </c>
      <c r="E378" s="79"/>
      <c r="F378" s="12"/>
      <c r="G378" s="79" t="s">
        <v>161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C379" s="51">
        <v>90</v>
      </c>
      <c r="D379" s="67" t="s">
        <v>78</v>
      </c>
      <c r="E379" s="68"/>
      <c r="F379" s="12"/>
      <c r="G379" s="79" t="s">
        <v>64</v>
      </c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51">
        <v>5.5E-2</v>
      </c>
      <c r="D380" s="67" t="s">
        <v>79</v>
      </c>
      <c r="E380" s="68"/>
      <c r="F380" s="12"/>
      <c r="G380" s="79" t="s">
        <v>65</v>
      </c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12"/>
      <c r="S380" s="12"/>
      <c r="T380" s="12"/>
      <c r="U380" s="12"/>
      <c r="V380" s="12"/>
      <c r="W380" s="12"/>
      <c r="X380" s="12"/>
      <c r="Y380" s="12"/>
      <c r="Z380" s="12"/>
      <c r="AA380" s="28"/>
    </row>
    <row r="381" spans="1:27" x14ac:dyDescent="0.25">
      <c r="A381" s="34"/>
      <c r="B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28"/>
    </row>
    <row r="382" spans="1:27" x14ac:dyDescent="0.25">
      <c r="A382" s="34"/>
      <c r="B382" s="12"/>
      <c r="C382" s="64" t="s">
        <v>157</v>
      </c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6"/>
      <c r="AA382" s="28"/>
    </row>
    <row r="383" spans="1:27" x14ac:dyDescent="0.25">
      <c r="A383" s="34"/>
      <c r="B383" s="26" t="s">
        <v>92</v>
      </c>
      <c r="C383" s="55">
        <v>1</v>
      </c>
      <c r="D383" s="55">
        <v>2</v>
      </c>
      <c r="E383" s="55">
        <v>3</v>
      </c>
      <c r="F383" s="55">
        <v>4</v>
      </c>
      <c r="G383" s="55">
        <v>5</v>
      </c>
      <c r="H383" s="55">
        <v>6</v>
      </c>
      <c r="I383" s="55">
        <v>7</v>
      </c>
      <c r="J383" s="55">
        <v>8</v>
      </c>
      <c r="K383" s="55">
        <v>9</v>
      </c>
      <c r="L383" s="55">
        <v>10</v>
      </c>
      <c r="M383" s="55">
        <v>11</v>
      </c>
      <c r="N383" s="55">
        <v>12</v>
      </c>
      <c r="O383" s="55">
        <v>13</v>
      </c>
      <c r="P383" s="55">
        <v>14</v>
      </c>
      <c r="Q383" s="55">
        <v>15</v>
      </c>
      <c r="R383" s="55">
        <v>16</v>
      </c>
      <c r="S383" s="55">
        <v>17</v>
      </c>
      <c r="T383" s="55">
        <v>18</v>
      </c>
      <c r="U383" s="55">
        <v>19</v>
      </c>
      <c r="V383" s="55">
        <v>20</v>
      </c>
      <c r="W383" s="55">
        <v>21</v>
      </c>
      <c r="X383" s="55">
        <v>22</v>
      </c>
      <c r="Y383" s="55">
        <v>23</v>
      </c>
      <c r="Z383" s="55">
        <v>24</v>
      </c>
      <c r="AA383" s="28"/>
    </row>
    <row r="384" spans="1:27" x14ac:dyDescent="0.25">
      <c r="A384" s="34"/>
      <c r="B384" s="27">
        <v>1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1</v>
      </c>
      <c r="M384" s="22">
        <v>1</v>
      </c>
      <c r="N384" s="22">
        <v>1</v>
      </c>
      <c r="O384" s="22">
        <v>0</v>
      </c>
      <c r="P384" s="22">
        <v>0</v>
      </c>
      <c r="Q384" s="22">
        <v>1</v>
      </c>
      <c r="R384" s="22">
        <v>1</v>
      </c>
      <c r="S384" s="22">
        <v>1</v>
      </c>
      <c r="T384" s="22">
        <v>1</v>
      </c>
      <c r="U384" s="22">
        <v>1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v>2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1</v>
      </c>
      <c r="M385" s="22">
        <v>1</v>
      </c>
      <c r="N385" s="22">
        <v>1</v>
      </c>
      <c r="O385" s="22">
        <v>0</v>
      </c>
      <c r="P385" s="22">
        <v>0</v>
      </c>
      <c r="Q385" s="22">
        <v>1</v>
      </c>
      <c r="R385" s="22">
        <v>1</v>
      </c>
      <c r="S385" s="22">
        <v>1</v>
      </c>
      <c r="T385" s="22">
        <v>1</v>
      </c>
      <c r="U385" s="22">
        <v>1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v>3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1</v>
      </c>
      <c r="M386" s="22">
        <v>1</v>
      </c>
      <c r="N386" s="22">
        <v>1</v>
      </c>
      <c r="O386" s="22">
        <v>0</v>
      </c>
      <c r="P386" s="22">
        <v>0</v>
      </c>
      <c r="Q386" s="22">
        <v>1</v>
      </c>
      <c r="R386" s="22">
        <v>1</v>
      </c>
      <c r="S386" s="22">
        <v>1</v>
      </c>
      <c r="T386" s="22">
        <v>1</v>
      </c>
      <c r="U386" s="22">
        <v>1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v>4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1</v>
      </c>
      <c r="M387" s="22">
        <v>1</v>
      </c>
      <c r="N387" s="22">
        <v>1</v>
      </c>
      <c r="O387" s="22">
        <v>0</v>
      </c>
      <c r="P387" s="22">
        <v>0</v>
      </c>
      <c r="Q387" s="22">
        <v>1</v>
      </c>
      <c r="R387" s="22">
        <v>1</v>
      </c>
      <c r="S387" s="22">
        <v>1</v>
      </c>
      <c r="T387" s="22">
        <v>1</v>
      </c>
      <c r="U387" s="22">
        <v>1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v>5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1</v>
      </c>
      <c r="M388" s="22">
        <v>1</v>
      </c>
      <c r="N388" s="22">
        <v>1</v>
      </c>
      <c r="O388" s="22">
        <v>0</v>
      </c>
      <c r="P388" s="22">
        <v>0</v>
      </c>
      <c r="Q388" s="22">
        <v>1</v>
      </c>
      <c r="R388" s="22">
        <v>1</v>
      </c>
      <c r="S388" s="22">
        <v>1</v>
      </c>
      <c r="T388" s="22">
        <v>1</v>
      </c>
      <c r="U388" s="22">
        <v>1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B389" s="27">
        <v>6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1</v>
      </c>
      <c r="M389" s="22">
        <v>1</v>
      </c>
      <c r="N389" s="22">
        <v>1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8"/>
    </row>
    <row r="390" spans="1:27" x14ac:dyDescent="0.25">
      <c r="A390" s="34"/>
      <c r="B390" s="27">
        <v>7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8"/>
    </row>
    <row r="391" spans="1:27" x14ac:dyDescent="0.25">
      <c r="A391" s="34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C392" s="64" t="s">
        <v>49</v>
      </c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6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6" t="s">
        <v>93</v>
      </c>
      <c r="C393" s="29">
        <v>1</v>
      </c>
      <c r="D393" s="55">
        <v>2</v>
      </c>
      <c r="E393" s="55">
        <v>3</v>
      </c>
      <c r="F393" s="55">
        <v>4</v>
      </c>
      <c r="G393" s="55">
        <v>5</v>
      </c>
      <c r="H393" s="55">
        <v>6</v>
      </c>
      <c r="I393" s="55">
        <v>7</v>
      </c>
      <c r="J393" s="55">
        <v>8</v>
      </c>
      <c r="K393" s="55">
        <v>9</v>
      </c>
      <c r="L393" s="55">
        <v>10</v>
      </c>
      <c r="M393" s="55">
        <v>11</v>
      </c>
      <c r="N393" s="55">
        <v>12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1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2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3</v>
      </c>
      <c r="C396" s="52">
        <v>1</v>
      </c>
      <c r="D396" s="22">
        <v>1</v>
      </c>
      <c r="E396" s="22">
        <v>1</v>
      </c>
      <c r="F396" s="22">
        <v>1</v>
      </c>
      <c r="G396" s="22">
        <v>1</v>
      </c>
      <c r="H396" s="22">
        <v>1</v>
      </c>
      <c r="I396" s="22">
        <v>1</v>
      </c>
      <c r="J396" s="22">
        <v>1</v>
      </c>
      <c r="K396" s="22">
        <v>1</v>
      </c>
      <c r="L396" s="22">
        <v>1</v>
      </c>
      <c r="M396" s="22">
        <v>1</v>
      </c>
      <c r="N396" s="22">
        <v>1</v>
      </c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27">
        <v>4</v>
      </c>
      <c r="C397" s="52">
        <v>1</v>
      </c>
      <c r="D397" s="22">
        <v>1</v>
      </c>
      <c r="E397" s="22">
        <v>1</v>
      </c>
      <c r="F397" s="22">
        <v>1</v>
      </c>
      <c r="G397" s="22">
        <v>1</v>
      </c>
      <c r="H397" s="22">
        <v>1</v>
      </c>
      <c r="I397" s="22">
        <v>1</v>
      </c>
      <c r="J397" s="22">
        <v>1</v>
      </c>
      <c r="K397" s="22">
        <v>1</v>
      </c>
      <c r="L397" s="22">
        <v>1</v>
      </c>
      <c r="M397" s="22">
        <v>1</v>
      </c>
      <c r="N397" s="22">
        <v>0</v>
      </c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28"/>
    </row>
    <row r="398" spans="1:27" x14ac:dyDescent="0.25">
      <c r="A398" s="34"/>
      <c r="B398" s="27">
        <v>5</v>
      </c>
      <c r="D398" s="12"/>
      <c r="E398" s="22">
        <v>1</v>
      </c>
      <c r="F398" s="12"/>
      <c r="G398" s="22">
        <v>1</v>
      </c>
      <c r="H398" s="12"/>
      <c r="I398" s="12"/>
      <c r="J398" s="22">
        <v>1</v>
      </c>
      <c r="K398" s="12"/>
      <c r="L398" s="12"/>
      <c r="M398" s="22">
        <v>1</v>
      </c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28"/>
    </row>
    <row r="399" spans="1:27" x14ac:dyDescent="0.25">
      <c r="A399" s="34"/>
      <c r="B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53"/>
      <c r="AA399" s="28"/>
    </row>
    <row r="400" spans="1:27" x14ac:dyDescent="0.25">
      <c r="A400" s="34"/>
      <c r="B400" s="70" t="s">
        <v>50</v>
      </c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2"/>
      <c r="Z400" s="12"/>
      <c r="AA400" s="28"/>
    </row>
    <row r="401" spans="1:27" x14ac:dyDescent="0.25">
      <c r="A401" s="3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12"/>
      <c r="AA401" s="28"/>
    </row>
    <row r="402" spans="1:27" x14ac:dyDescent="0.25">
      <c r="A402" s="34"/>
      <c r="B402" s="12"/>
      <c r="C402" s="22" t="s">
        <v>51</v>
      </c>
      <c r="D402" s="73" t="s">
        <v>52</v>
      </c>
      <c r="E402" s="74"/>
      <c r="F402" s="12"/>
      <c r="G402" s="68" t="s">
        <v>53</v>
      </c>
      <c r="H402" s="68"/>
      <c r="I402" s="68"/>
      <c r="J402" s="68"/>
      <c r="K402" s="68"/>
      <c r="L402" s="68"/>
      <c r="M402" s="68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22">
        <v>0</v>
      </c>
      <c r="D403" s="67" t="s">
        <v>54</v>
      </c>
      <c r="E403" s="68"/>
      <c r="F403" s="12"/>
      <c r="G403" s="68" t="s">
        <v>161</v>
      </c>
      <c r="H403" s="68"/>
      <c r="I403" s="68"/>
      <c r="J403" s="68"/>
      <c r="K403" s="68"/>
      <c r="L403" s="68"/>
      <c r="M403" s="68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28"/>
    </row>
    <row r="404" spans="1:27" x14ac:dyDescent="0.25">
      <c r="A404" s="34"/>
      <c r="B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28"/>
    </row>
    <row r="405" spans="1:27" x14ac:dyDescent="0.25">
      <c r="A405" s="34"/>
      <c r="B405" s="12"/>
      <c r="C405" s="64" t="s">
        <v>56</v>
      </c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6"/>
      <c r="AA405" s="28"/>
    </row>
    <row r="406" spans="1:27" x14ac:dyDescent="0.25">
      <c r="A406" s="34"/>
      <c r="B406" s="26" t="s">
        <v>92</v>
      </c>
      <c r="C406" s="55">
        <v>1</v>
      </c>
      <c r="D406" s="55">
        <v>2</v>
      </c>
      <c r="E406" s="55">
        <v>3</v>
      </c>
      <c r="F406" s="55">
        <v>4</v>
      </c>
      <c r="G406" s="55">
        <v>5</v>
      </c>
      <c r="H406" s="55">
        <v>6</v>
      </c>
      <c r="I406" s="55">
        <v>7</v>
      </c>
      <c r="J406" s="55">
        <v>8</v>
      </c>
      <c r="K406" s="55">
        <v>9</v>
      </c>
      <c r="L406" s="55">
        <v>10</v>
      </c>
      <c r="M406" s="55">
        <v>11</v>
      </c>
      <c r="N406" s="55">
        <v>12</v>
      </c>
      <c r="O406" s="55">
        <v>13</v>
      </c>
      <c r="P406" s="55">
        <v>14</v>
      </c>
      <c r="Q406" s="55">
        <v>15</v>
      </c>
      <c r="R406" s="55">
        <v>16</v>
      </c>
      <c r="S406" s="55">
        <v>17</v>
      </c>
      <c r="T406" s="55">
        <v>18</v>
      </c>
      <c r="U406" s="55">
        <v>19</v>
      </c>
      <c r="V406" s="55">
        <v>20</v>
      </c>
      <c r="W406" s="55">
        <v>21</v>
      </c>
      <c r="X406" s="55">
        <v>22</v>
      </c>
      <c r="Y406" s="55">
        <v>23</v>
      </c>
      <c r="Z406" s="55">
        <v>24</v>
      </c>
      <c r="AA406" s="28"/>
    </row>
    <row r="407" spans="1:27" x14ac:dyDescent="0.25">
      <c r="A407" s="34"/>
      <c r="B407" s="27">
        <v>1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1</v>
      </c>
      <c r="M407" s="22">
        <v>1</v>
      </c>
      <c r="N407" s="22">
        <v>1</v>
      </c>
      <c r="O407" s="22">
        <v>0</v>
      </c>
      <c r="P407" s="22">
        <v>0</v>
      </c>
      <c r="Q407" s="22">
        <v>1</v>
      </c>
      <c r="R407" s="22">
        <v>1</v>
      </c>
      <c r="S407" s="22">
        <v>1</v>
      </c>
      <c r="T407" s="22">
        <v>1</v>
      </c>
      <c r="U407" s="22">
        <v>1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8"/>
    </row>
    <row r="408" spans="1:27" x14ac:dyDescent="0.25">
      <c r="A408" s="34"/>
      <c r="B408" s="27">
        <v>2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1</v>
      </c>
      <c r="M408" s="22">
        <v>1</v>
      </c>
      <c r="N408" s="22">
        <v>1</v>
      </c>
      <c r="O408" s="22">
        <v>0</v>
      </c>
      <c r="P408" s="22">
        <v>0</v>
      </c>
      <c r="Q408" s="22">
        <v>1</v>
      </c>
      <c r="R408" s="22">
        <v>1</v>
      </c>
      <c r="S408" s="22">
        <v>1</v>
      </c>
      <c r="T408" s="22">
        <v>1</v>
      </c>
      <c r="U408" s="22">
        <v>1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8"/>
    </row>
    <row r="409" spans="1:27" x14ac:dyDescent="0.25">
      <c r="A409" s="34"/>
      <c r="B409" s="27">
        <v>3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1</v>
      </c>
      <c r="M409" s="22">
        <v>1</v>
      </c>
      <c r="N409" s="22">
        <v>1</v>
      </c>
      <c r="O409" s="22">
        <v>0</v>
      </c>
      <c r="P409" s="22">
        <v>0</v>
      </c>
      <c r="Q409" s="22">
        <v>1</v>
      </c>
      <c r="R409" s="22">
        <v>1</v>
      </c>
      <c r="S409" s="22">
        <v>1</v>
      </c>
      <c r="T409" s="22">
        <v>1</v>
      </c>
      <c r="U409" s="22">
        <v>1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8"/>
    </row>
    <row r="410" spans="1:27" x14ac:dyDescent="0.25">
      <c r="A410" s="34"/>
      <c r="B410" s="27">
        <v>4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1</v>
      </c>
      <c r="M410" s="22">
        <v>1</v>
      </c>
      <c r="N410" s="22">
        <v>1</v>
      </c>
      <c r="O410" s="22">
        <v>0</v>
      </c>
      <c r="P410" s="22">
        <v>0</v>
      </c>
      <c r="Q410" s="22">
        <v>1</v>
      </c>
      <c r="R410" s="22">
        <v>1</v>
      </c>
      <c r="S410" s="22">
        <v>1</v>
      </c>
      <c r="T410" s="22">
        <v>1</v>
      </c>
      <c r="U410" s="22">
        <v>1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8"/>
    </row>
    <row r="411" spans="1:27" x14ac:dyDescent="0.25">
      <c r="A411" s="34"/>
      <c r="B411" s="27">
        <v>5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1</v>
      </c>
      <c r="M411" s="22">
        <v>1</v>
      </c>
      <c r="N411" s="22">
        <v>1</v>
      </c>
      <c r="O411" s="22">
        <v>0</v>
      </c>
      <c r="P411" s="22">
        <v>0</v>
      </c>
      <c r="Q411" s="22">
        <v>1</v>
      </c>
      <c r="R411" s="22">
        <v>1</v>
      </c>
      <c r="S411" s="22">
        <v>1</v>
      </c>
      <c r="T411" s="22">
        <v>1</v>
      </c>
      <c r="U411" s="22">
        <v>1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8"/>
    </row>
    <row r="412" spans="1:27" x14ac:dyDescent="0.25">
      <c r="A412" s="34"/>
      <c r="B412" s="27">
        <v>6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1</v>
      </c>
      <c r="M412" s="22">
        <v>1</v>
      </c>
      <c r="N412" s="22">
        <v>1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8"/>
    </row>
    <row r="413" spans="1:27" x14ac:dyDescent="0.25">
      <c r="A413" s="34"/>
      <c r="B413" s="27">
        <v>7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8"/>
    </row>
    <row r="414" spans="1:27" x14ac:dyDescent="0.25">
      <c r="A414" s="34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C415" s="69" t="s">
        <v>49</v>
      </c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6" t="s">
        <v>93</v>
      </c>
      <c r="C416" s="29">
        <v>1</v>
      </c>
      <c r="D416" s="55">
        <v>2</v>
      </c>
      <c r="E416" s="55">
        <v>3</v>
      </c>
      <c r="F416" s="55">
        <v>4</v>
      </c>
      <c r="G416" s="55">
        <v>5</v>
      </c>
      <c r="H416" s="55">
        <v>6</v>
      </c>
      <c r="I416" s="55">
        <v>7</v>
      </c>
      <c r="J416" s="55">
        <v>8</v>
      </c>
      <c r="K416" s="55">
        <v>9</v>
      </c>
      <c r="L416" s="55">
        <v>10</v>
      </c>
      <c r="M416" s="55">
        <v>11</v>
      </c>
      <c r="N416" s="55">
        <v>12</v>
      </c>
      <c r="O416" s="12"/>
      <c r="P416" s="12"/>
      <c r="Q416" s="35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1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2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3</v>
      </c>
      <c r="C419" s="52">
        <v>1</v>
      </c>
      <c r="D419" s="22">
        <v>1</v>
      </c>
      <c r="E419" s="22">
        <v>1</v>
      </c>
      <c r="F419" s="22">
        <v>1</v>
      </c>
      <c r="G419" s="22">
        <v>1</v>
      </c>
      <c r="H419" s="22">
        <v>1</v>
      </c>
      <c r="I419" s="22">
        <v>1</v>
      </c>
      <c r="J419" s="22">
        <v>1</v>
      </c>
      <c r="K419" s="22">
        <v>1</v>
      </c>
      <c r="L419" s="22">
        <v>1</v>
      </c>
      <c r="M419" s="22">
        <v>1</v>
      </c>
      <c r="N419" s="22">
        <v>1</v>
      </c>
      <c r="O419" s="12"/>
      <c r="P419" s="12"/>
      <c r="Q419" s="35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27">
        <v>4</v>
      </c>
      <c r="C420" s="52">
        <v>1</v>
      </c>
      <c r="D420" s="22">
        <v>1</v>
      </c>
      <c r="E420" s="22">
        <v>1</v>
      </c>
      <c r="F420" s="22">
        <v>1</v>
      </c>
      <c r="G420" s="22">
        <v>1</v>
      </c>
      <c r="H420" s="22">
        <v>1</v>
      </c>
      <c r="I420" s="22">
        <v>1</v>
      </c>
      <c r="J420" s="22">
        <v>1</v>
      </c>
      <c r="K420" s="22">
        <v>1</v>
      </c>
      <c r="L420" s="22">
        <v>1</v>
      </c>
      <c r="M420" s="22">
        <v>1</v>
      </c>
      <c r="N420" s="22">
        <v>0</v>
      </c>
      <c r="O420" s="12"/>
      <c r="P420" s="12"/>
      <c r="Q420" s="35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27">
        <v>5</v>
      </c>
      <c r="D421" s="12"/>
      <c r="E421" s="22">
        <v>1</v>
      </c>
      <c r="F421" s="12"/>
      <c r="G421" s="22">
        <v>1</v>
      </c>
      <c r="H421" s="12"/>
      <c r="I421" s="12"/>
      <c r="J421" s="22">
        <v>1</v>
      </c>
      <c r="K421" s="12"/>
      <c r="L421" s="12"/>
      <c r="M421" s="22">
        <v>1</v>
      </c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70" t="s">
        <v>58</v>
      </c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2"/>
      <c r="AA423" s="28"/>
    </row>
    <row r="424" spans="1:27" x14ac:dyDescent="0.25">
      <c r="A424" s="34"/>
      <c r="B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C425" s="22" t="s">
        <v>51</v>
      </c>
      <c r="D425" s="67" t="s">
        <v>52</v>
      </c>
      <c r="E425" s="68"/>
      <c r="F425" s="68"/>
      <c r="G425" s="68" t="s">
        <v>59</v>
      </c>
      <c r="H425" s="68"/>
      <c r="I425" s="68"/>
      <c r="J425" s="68"/>
      <c r="K425" s="68"/>
      <c r="L425" s="68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22">
        <v>0</v>
      </c>
      <c r="D426" s="67" t="s">
        <v>60</v>
      </c>
      <c r="E426" s="68"/>
      <c r="F426" s="68"/>
      <c r="G426" s="68" t="s">
        <v>72</v>
      </c>
      <c r="H426" s="68"/>
      <c r="I426" s="68"/>
      <c r="J426" s="68"/>
      <c r="K426" s="68"/>
      <c r="L426" s="68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28"/>
    </row>
    <row r="427" spans="1:27" x14ac:dyDescent="0.25">
      <c r="A427" s="34"/>
      <c r="B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28"/>
    </row>
    <row r="428" spans="1:27" x14ac:dyDescent="0.25">
      <c r="A428" s="34"/>
      <c r="B428" s="12"/>
      <c r="C428" s="64" t="s">
        <v>56</v>
      </c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6"/>
      <c r="AA428" s="28"/>
    </row>
    <row r="429" spans="1:27" x14ac:dyDescent="0.25">
      <c r="A429" s="34"/>
      <c r="B429" s="27" t="s">
        <v>92</v>
      </c>
      <c r="C429" s="55">
        <v>1</v>
      </c>
      <c r="D429" s="55">
        <v>2</v>
      </c>
      <c r="E429" s="55">
        <v>3</v>
      </c>
      <c r="F429" s="55">
        <v>4</v>
      </c>
      <c r="G429" s="55">
        <v>5</v>
      </c>
      <c r="H429" s="55">
        <v>6</v>
      </c>
      <c r="I429" s="55">
        <v>7</v>
      </c>
      <c r="J429" s="55">
        <v>8</v>
      </c>
      <c r="K429" s="55">
        <v>9</v>
      </c>
      <c r="L429" s="55">
        <v>10</v>
      </c>
      <c r="M429" s="55">
        <v>11</v>
      </c>
      <c r="N429" s="55">
        <v>12</v>
      </c>
      <c r="O429" s="55">
        <v>13</v>
      </c>
      <c r="P429" s="55">
        <v>14</v>
      </c>
      <c r="Q429" s="55">
        <v>15</v>
      </c>
      <c r="R429" s="55">
        <v>16</v>
      </c>
      <c r="S429" s="55">
        <v>17</v>
      </c>
      <c r="T429" s="55">
        <v>18</v>
      </c>
      <c r="U429" s="55">
        <v>19</v>
      </c>
      <c r="V429" s="55">
        <v>20</v>
      </c>
      <c r="W429" s="55">
        <v>21</v>
      </c>
      <c r="X429" s="55">
        <v>22</v>
      </c>
      <c r="Y429" s="55">
        <v>23</v>
      </c>
      <c r="Z429" s="55">
        <v>24</v>
      </c>
      <c r="AA429" s="28"/>
    </row>
    <row r="430" spans="1:27" x14ac:dyDescent="0.25">
      <c r="A430" s="34"/>
      <c r="B430" s="27">
        <v>1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1</v>
      </c>
      <c r="M430" s="22">
        <v>1</v>
      </c>
      <c r="N430" s="22">
        <v>1</v>
      </c>
      <c r="O430" s="22">
        <v>0</v>
      </c>
      <c r="P430" s="22">
        <v>0</v>
      </c>
      <c r="Q430" s="22">
        <v>1</v>
      </c>
      <c r="R430" s="22">
        <v>1</v>
      </c>
      <c r="S430" s="22">
        <v>1</v>
      </c>
      <c r="T430" s="22">
        <v>1</v>
      </c>
      <c r="U430" s="22">
        <v>1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8"/>
    </row>
    <row r="431" spans="1:27" x14ac:dyDescent="0.25">
      <c r="A431" s="34"/>
      <c r="B431" s="27">
        <v>2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1</v>
      </c>
      <c r="M431" s="22">
        <v>1</v>
      </c>
      <c r="N431" s="22">
        <v>1</v>
      </c>
      <c r="O431" s="22">
        <v>0</v>
      </c>
      <c r="P431" s="22">
        <v>0</v>
      </c>
      <c r="Q431" s="22">
        <v>1</v>
      </c>
      <c r="R431" s="22">
        <v>1</v>
      </c>
      <c r="S431" s="22">
        <v>1</v>
      </c>
      <c r="T431" s="22">
        <v>1</v>
      </c>
      <c r="U431" s="22">
        <v>1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8"/>
    </row>
    <row r="432" spans="1:27" x14ac:dyDescent="0.25">
      <c r="A432" s="34"/>
      <c r="B432" s="27">
        <v>3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1</v>
      </c>
      <c r="M432" s="22">
        <v>1</v>
      </c>
      <c r="N432" s="22">
        <v>1</v>
      </c>
      <c r="O432" s="22">
        <v>0</v>
      </c>
      <c r="P432" s="22">
        <v>0</v>
      </c>
      <c r="Q432" s="22">
        <v>1</v>
      </c>
      <c r="R432" s="22">
        <v>1</v>
      </c>
      <c r="S432" s="22">
        <v>1</v>
      </c>
      <c r="T432" s="22">
        <v>1</v>
      </c>
      <c r="U432" s="22">
        <v>1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8"/>
    </row>
    <row r="433" spans="1:27" x14ac:dyDescent="0.25">
      <c r="A433" s="34"/>
      <c r="B433" s="27">
        <v>4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1</v>
      </c>
      <c r="M433" s="22">
        <v>1</v>
      </c>
      <c r="N433" s="22">
        <v>1</v>
      </c>
      <c r="O433" s="22">
        <v>0</v>
      </c>
      <c r="P433" s="22">
        <v>0</v>
      </c>
      <c r="Q433" s="22">
        <v>1</v>
      </c>
      <c r="R433" s="22">
        <v>1</v>
      </c>
      <c r="S433" s="22">
        <v>1</v>
      </c>
      <c r="T433" s="22">
        <v>1</v>
      </c>
      <c r="U433" s="22">
        <v>1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8"/>
    </row>
    <row r="434" spans="1:27" x14ac:dyDescent="0.25">
      <c r="A434" s="34"/>
      <c r="B434" s="27">
        <v>5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1</v>
      </c>
      <c r="M434" s="22">
        <v>1</v>
      </c>
      <c r="N434" s="22">
        <v>1</v>
      </c>
      <c r="O434" s="22">
        <v>0</v>
      </c>
      <c r="P434" s="22">
        <v>0</v>
      </c>
      <c r="Q434" s="22">
        <v>1</v>
      </c>
      <c r="R434" s="22">
        <v>1</v>
      </c>
      <c r="S434" s="22">
        <v>1</v>
      </c>
      <c r="T434" s="22">
        <v>1</v>
      </c>
      <c r="U434" s="22">
        <v>1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8"/>
    </row>
    <row r="435" spans="1:27" x14ac:dyDescent="0.25">
      <c r="A435" s="34"/>
      <c r="B435" s="27">
        <v>6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1</v>
      </c>
      <c r="M435" s="22">
        <v>1</v>
      </c>
      <c r="N435" s="22">
        <v>1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8"/>
    </row>
    <row r="436" spans="1:27" x14ac:dyDescent="0.25">
      <c r="A436" s="34"/>
      <c r="B436" s="27">
        <v>7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8"/>
    </row>
    <row r="437" spans="1:27" x14ac:dyDescent="0.25">
      <c r="A437" s="34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C438" s="64" t="s">
        <v>49</v>
      </c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6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 t="s">
        <v>93</v>
      </c>
      <c r="C439" s="55">
        <v>1</v>
      </c>
      <c r="D439" s="55">
        <v>2</v>
      </c>
      <c r="E439" s="55">
        <v>3</v>
      </c>
      <c r="F439" s="55">
        <v>4</v>
      </c>
      <c r="G439" s="55">
        <v>5</v>
      </c>
      <c r="H439" s="55">
        <v>6</v>
      </c>
      <c r="I439" s="55">
        <v>7</v>
      </c>
      <c r="J439" s="55">
        <v>8</v>
      </c>
      <c r="K439" s="55">
        <v>9</v>
      </c>
      <c r="L439" s="55">
        <v>10</v>
      </c>
      <c r="M439" s="55">
        <v>11</v>
      </c>
      <c r="N439" s="55">
        <v>12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1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2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3</v>
      </c>
      <c r="C442" s="22">
        <v>1</v>
      </c>
      <c r="D442" s="22">
        <v>1</v>
      </c>
      <c r="E442" s="22">
        <v>1</v>
      </c>
      <c r="F442" s="22">
        <v>1</v>
      </c>
      <c r="G442" s="22">
        <v>1</v>
      </c>
      <c r="H442" s="22">
        <v>1</v>
      </c>
      <c r="I442" s="22">
        <v>1</v>
      </c>
      <c r="J442" s="22">
        <v>1</v>
      </c>
      <c r="K442" s="22">
        <v>1</v>
      </c>
      <c r="L442" s="22">
        <v>1</v>
      </c>
      <c r="M442" s="22">
        <v>1</v>
      </c>
      <c r="N442" s="22">
        <v>1</v>
      </c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34"/>
      <c r="B443" s="27">
        <v>4</v>
      </c>
      <c r="C443" s="22">
        <v>1</v>
      </c>
      <c r="D443" s="22">
        <v>1</v>
      </c>
      <c r="E443" s="22">
        <v>1</v>
      </c>
      <c r="F443" s="22">
        <v>1</v>
      </c>
      <c r="G443" s="22">
        <v>1</v>
      </c>
      <c r="H443" s="22">
        <v>1</v>
      </c>
      <c r="I443" s="22">
        <v>1</v>
      </c>
      <c r="J443" s="22">
        <v>1</v>
      </c>
      <c r="K443" s="22">
        <v>1</v>
      </c>
      <c r="L443" s="22">
        <v>1</v>
      </c>
      <c r="M443" s="22">
        <v>1</v>
      </c>
      <c r="N443" s="22">
        <v>0</v>
      </c>
      <c r="O443" s="12"/>
      <c r="P443" s="12"/>
      <c r="Q443" s="35"/>
      <c r="R443" s="12"/>
      <c r="S443" s="12"/>
      <c r="T443" s="12"/>
      <c r="U443" s="12"/>
      <c r="V443" s="12"/>
      <c r="W443" s="12"/>
      <c r="X443" s="12"/>
      <c r="Y443" s="12"/>
      <c r="Z443" s="12"/>
      <c r="AA443" s="28"/>
    </row>
    <row r="444" spans="1:27" x14ac:dyDescent="0.25">
      <c r="A444" s="34"/>
      <c r="B444" s="27">
        <v>5</v>
      </c>
      <c r="D444" s="12"/>
      <c r="E444" s="22">
        <v>1</v>
      </c>
      <c r="F444" s="12"/>
      <c r="G444" s="22">
        <v>1</v>
      </c>
      <c r="H444" s="12"/>
      <c r="I444" s="12"/>
      <c r="J444" s="22">
        <v>1</v>
      </c>
      <c r="K444" s="12"/>
      <c r="L444" s="12"/>
      <c r="M444" s="22">
        <v>1</v>
      </c>
      <c r="N444" s="12"/>
      <c r="O444" s="12"/>
      <c r="P444" s="12"/>
      <c r="Q444" s="35"/>
      <c r="R444" s="12"/>
      <c r="S444" s="12"/>
      <c r="T444" s="12"/>
      <c r="U444" s="12"/>
      <c r="V444" s="12"/>
      <c r="W444" s="12"/>
      <c r="X444" s="12"/>
      <c r="Y444" s="12"/>
      <c r="Z444" s="12"/>
      <c r="AA444" s="28"/>
    </row>
    <row r="445" spans="1:27" x14ac:dyDescent="0.25">
      <c r="A445" s="42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4"/>
    </row>
    <row r="447" spans="1:27" x14ac:dyDescent="0.25">
      <c r="A447" s="12"/>
      <c r="B447" s="75" t="s">
        <v>80</v>
      </c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7"/>
      <c r="AA447" s="12"/>
    </row>
    <row r="448" spans="1:27" x14ac:dyDescent="0.25">
      <c r="A448" s="4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46"/>
    </row>
    <row r="449" spans="1:27" x14ac:dyDescent="0.25">
      <c r="A449" s="34"/>
      <c r="B449" s="47" t="s">
        <v>38</v>
      </c>
      <c r="C449" s="83" t="s">
        <v>1</v>
      </c>
      <c r="D449" s="83"/>
      <c r="E449" s="83"/>
      <c r="F449" s="83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28"/>
    </row>
    <row r="450" spans="1:27" ht="15" customHeight="1" x14ac:dyDescent="0.25">
      <c r="A450" s="34"/>
      <c r="B450" s="47" t="s">
        <v>70</v>
      </c>
      <c r="C450" s="49">
        <v>0.1</v>
      </c>
      <c r="D450" s="84" t="s">
        <v>91</v>
      </c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12"/>
      <c r="X450" s="12"/>
      <c r="Y450" s="12"/>
      <c r="Z450" s="12"/>
      <c r="AA450" s="28"/>
    </row>
    <row r="451" spans="1:27" ht="15" customHeight="1" x14ac:dyDescent="0.25">
      <c r="A451" s="34"/>
      <c r="B451" s="12"/>
      <c r="C451" s="41"/>
      <c r="D451" s="86" t="s">
        <v>41</v>
      </c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12"/>
      <c r="X451" s="12"/>
      <c r="Y451" s="12"/>
      <c r="Z451" s="12"/>
      <c r="AA451" s="28"/>
    </row>
    <row r="452" spans="1:27" x14ac:dyDescent="0.25">
      <c r="A452" s="34"/>
      <c r="B452" s="87" t="s">
        <v>42</v>
      </c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9"/>
      <c r="AA452" s="28"/>
    </row>
    <row r="453" spans="1:27" x14ac:dyDescent="0.25">
      <c r="A453" s="34"/>
      <c r="B453" s="12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12"/>
      <c r="X453" s="12"/>
      <c r="Y453" s="12"/>
      <c r="Z453" s="12"/>
      <c r="AA453" s="28"/>
    </row>
    <row r="454" spans="1:27" x14ac:dyDescent="0.25">
      <c r="A454" s="34"/>
      <c r="B454" s="12" t="s">
        <v>43</v>
      </c>
      <c r="C454" s="51">
        <v>0.42</v>
      </c>
      <c r="D454" s="73" t="s">
        <v>71</v>
      </c>
      <c r="E454" s="79"/>
      <c r="F454" s="12"/>
      <c r="G454" s="79" t="s">
        <v>161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C455" s="51">
        <v>90</v>
      </c>
      <c r="D455" s="67" t="s">
        <v>78</v>
      </c>
      <c r="E455" s="68"/>
      <c r="F455" s="12"/>
      <c r="G455" s="79" t="s">
        <v>64</v>
      </c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51">
        <v>5.5E-2</v>
      </c>
      <c r="D456" s="67" t="s">
        <v>79</v>
      </c>
      <c r="E456" s="68"/>
      <c r="F456" s="12"/>
      <c r="G456" s="79" t="s">
        <v>65</v>
      </c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12"/>
      <c r="S456" s="12"/>
      <c r="T456" s="12"/>
      <c r="U456" s="12"/>
      <c r="V456" s="12"/>
      <c r="W456" s="12"/>
      <c r="X456" s="12"/>
      <c r="Y456" s="12"/>
      <c r="Z456" s="12"/>
      <c r="AA456" s="28"/>
    </row>
    <row r="457" spans="1:27" x14ac:dyDescent="0.25">
      <c r="A457" s="34"/>
      <c r="B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28"/>
    </row>
    <row r="458" spans="1:27" x14ac:dyDescent="0.25">
      <c r="A458" s="34"/>
      <c r="B458" s="12"/>
      <c r="C458" s="64" t="s">
        <v>157</v>
      </c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6"/>
      <c r="AA458" s="28"/>
    </row>
    <row r="459" spans="1:27" x14ac:dyDescent="0.25">
      <c r="A459" s="34"/>
      <c r="B459" s="26" t="s">
        <v>92</v>
      </c>
      <c r="C459" s="55">
        <v>1</v>
      </c>
      <c r="D459" s="55">
        <v>2</v>
      </c>
      <c r="E459" s="55">
        <v>3</v>
      </c>
      <c r="F459" s="55">
        <v>4</v>
      </c>
      <c r="G459" s="55">
        <v>5</v>
      </c>
      <c r="H459" s="55">
        <v>6</v>
      </c>
      <c r="I459" s="55">
        <v>7</v>
      </c>
      <c r="J459" s="55">
        <v>8</v>
      </c>
      <c r="K459" s="55">
        <v>9</v>
      </c>
      <c r="L459" s="55">
        <v>10</v>
      </c>
      <c r="M459" s="55">
        <v>11</v>
      </c>
      <c r="N459" s="55">
        <v>12</v>
      </c>
      <c r="O459" s="55">
        <v>13</v>
      </c>
      <c r="P459" s="55">
        <v>14</v>
      </c>
      <c r="Q459" s="55">
        <v>15</v>
      </c>
      <c r="R459" s="55">
        <v>16</v>
      </c>
      <c r="S459" s="55">
        <v>17</v>
      </c>
      <c r="T459" s="55">
        <v>18</v>
      </c>
      <c r="U459" s="55">
        <v>19</v>
      </c>
      <c r="V459" s="55">
        <v>20</v>
      </c>
      <c r="W459" s="55">
        <v>21</v>
      </c>
      <c r="X459" s="55">
        <v>22</v>
      </c>
      <c r="Y459" s="55">
        <v>23</v>
      </c>
      <c r="Z459" s="55">
        <v>24</v>
      </c>
      <c r="AA459" s="28"/>
    </row>
    <row r="460" spans="1:27" x14ac:dyDescent="0.25">
      <c r="A460" s="34"/>
      <c r="B460" s="27">
        <v>1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0.25</v>
      </c>
      <c r="M460" s="22">
        <v>0.5</v>
      </c>
      <c r="N460" s="22">
        <v>0.5</v>
      </c>
      <c r="O460" s="22">
        <v>0</v>
      </c>
      <c r="P460" s="22">
        <v>0</v>
      </c>
      <c r="Q460" s="22">
        <v>0.5</v>
      </c>
      <c r="R460" s="22">
        <v>0.5</v>
      </c>
      <c r="S460" s="22">
        <v>0.5</v>
      </c>
      <c r="T460" s="22">
        <v>0.5</v>
      </c>
      <c r="U460" s="22">
        <v>0.5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v>2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0.25</v>
      </c>
      <c r="M461" s="22">
        <v>0.5</v>
      </c>
      <c r="N461" s="22">
        <v>0.5</v>
      </c>
      <c r="O461" s="22">
        <v>0</v>
      </c>
      <c r="P461" s="22">
        <v>0</v>
      </c>
      <c r="Q461" s="22">
        <v>0.5</v>
      </c>
      <c r="R461" s="22">
        <v>0.5</v>
      </c>
      <c r="S461" s="22">
        <v>0.5</v>
      </c>
      <c r="T461" s="22">
        <v>0.5</v>
      </c>
      <c r="U461" s="22">
        <v>0.5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v>3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0.25</v>
      </c>
      <c r="M462" s="22">
        <v>0.5</v>
      </c>
      <c r="N462" s="22">
        <v>0.5</v>
      </c>
      <c r="O462" s="22">
        <v>0</v>
      </c>
      <c r="P462" s="22">
        <v>0</v>
      </c>
      <c r="Q462" s="22">
        <v>0.5</v>
      </c>
      <c r="R462" s="22">
        <v>0.5</v>
      </c>
      <c r="S462" s="22">
        <v>0.5</v>
      </c>
      <c r="T462" s="22">
        <v>0.5</v>
      </c>
      <c r="U462" s="22">
        <v>0.5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v>4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0.25</v>
      </c>
      <c r="M463" s="22">
        <v>0.5</v>
      </c>
      <c r="N463" s="22">
        <v>0.5</v>
      </c>
      <c r="O463" s="22">
        <v>0</v>
      </c>
      <c r="P463" s="22">
        <v>0</v>
      </c>
      <c r="Q463" s="22">
        <v>0.5</v>
      </c>
      <c r="R463" s="22">
        <v>0.5</v>
      </c>
      <c r="S463" s="22">
        <v>0.5</v>
      </c>
      <c r="T463" s="22">
        <v>0.5</v>
      </c>
      <c r="U463" s="22">
        <v>0.5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v>5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0.25</v>
      </c>
      <c r="M464" s="22">
        <v>0.5</v>
      </c>
      <c r="N464" s="22">
        <v>0.5</v>
      </c>
      <c r="O464" s="22">
        <v>0</v>
      </c>
      <c r="P464" s="22">
        <v>0</v>
      </c>
      <c r="Q464" s="22">
        <v>0.5</v>
      </c>
      <c r="R464" s="22">
        <v>0.5</v>
      </c>
      <c r="S464" s="22">
        <v>0.5</v>
      </c>
      <c r="T464" s="22">
        <v>0.5</v>
      </c>
      <c r="U464" s="22">
        <v>0.5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B465" s="27">
        <v>6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0.25</v>
      </c>
      <c r="M465" s="22">
        <v>0.5</v>
      </c>
      <c r="N465" s="22">
        <v>0.5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8"/>
    </row>
    <row r="466" spans="1:27" x14ac:dyDescent="0.25">
      <c r="A466" s="34"/>
      <c r="B466" s="27">
        <v>7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8"/>
    </row>
    <row r="467" spans="1:27" x14ac:dyDescent="0.25">
      <c r="A467" s="34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C468" s="64" t="s">
        <v>49</v>
      </c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6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6" t="s">
        <v>93</v>
      </c>
      <c r="C469" s="29">
        <v>1</v>
      </c>
      <c r="D469" s="55">
        <v>2</v>
      </c>
      <c r="E469" s="55">
        <v>3</v>
      </c>
      <c r="F469" s="55">
        <v>4</v>
      </c>
      <c r="G469" s="55">
        <v>5</v>
      </c>
      <c r="H469" s="55">
        <v>6</v>
      </c>
      <c r="I469" s="55">
        <v>7</v>
      </c>
      <c r="J469" s="55">
        <v>8</v>
      </c>
      <c r="K469" s="55">
        <v>9</v>
      </c>
      <c r="L469" s="55">
        <v>10</v>
      </c>
      <c r="M469" s="55">
        <v>11</v>
      </c>
      <c r="N469" s="55">
        <v>12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1</v>
      </c>
      <c r="C470" s="52">
        <v>1</v>
      </c>
      <c r="D470" s="22">
        <v>1</v>
      </c>
      <c r="E470" s="22">
        <v>1</v>
      </c>
      <c r="F470" s="22">
        <v>1</v>
      </c>
      <c r="G470" s="22">
        <v>1</v>
      </c>
      <c r="H470" s="22">
        <v>1</v>
      </c>
      <c r="I470" s="22">
        <v>1</v>
      </c>
      <c r="J470" s="22">
        <v>1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2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1</v>
      </c>
      <c r="I471" s="22">
        <v>1</v>
      </c>
      <c r="J471" s="22">
        <v>1</v>
      </c>
      <c r="K471" s="22">
        <v>1</v>
      </c>
      <c r="L471" s="22">
        <v>1</v>
      </c>
      <c r="M471" s="22">
        <v>1</v>
      </c>
      <c r="N471" s="22">
        <v>1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3</v>
      </c>
      <c r="C472" s="52">
        <v>1</v>
      </c>
      <c r="D472" s="22">
        <v>1</v>
      </c>
      <c r="E472" s="22">
        <v>1</v>
      </c>
      <c r="F472" s="22">
        <v>1</v>
      </c>
      <c r="G472" s="22">
        <v>1</v>
      </c>
      <c r="H472" s="22">
        <v>1</v>
      </c>
      <c r="I472" s="22">
        <v>1</v>
      </c>
      <c r="J472" s="22">
        <v>1</v>
      </c>
      <c r="K472" s="22">
        <v>1</v>
      </c>
      <c r="L472" s="22">
        <v>1</v>
      </c>
      <c r="M472" s="22">
        <v>1</v>
      </c>
      <c r="N472" s="22">
        <v>1</v>
      </c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27">
        <v>4</v>
      </c>
      <c r="C473" s="52">
        <v>1</v>
      </c>
      <c r="D473" s="22">
        <v>1</v>
      </c>
      <c r="E473" s="22">
        <v>1</v>
      </c>
      <c r="F473" s="22">
        <v>1</v>
      </c>
      <c r="G473" s="22">
        <v>1</v>
      </c>
      <c r="H473" s="22">
        <v>1</v>
      </c>
      <c r="I473" s="22">
        <v>1</v>
      </c>
      <c r="J473" s="22">
        <v>1</v>
      </c>
      <c r="K473" s="22">
        <v>1</v>
      </c>
      <c r="L473" s="22">
        <v>1</v>
      </c>
      <c r="M473" s="22">
        <v>1</v>
      </c>
      <c r="N473" s="22">
        <v>0</v>
      </c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28"/>
    </row>
    <row r="474" spans="1:27" x14ac:dyDescent="0.25">
      <c r="A474" s="34"/>
      <c r="B474" s="27">
        <v>5</v>
      </c>
      <c r="D474" s="12"/>
      <c r="E474" s="22">
        <v>1</v>
      </c>
      <c r="F474" s="12"/>
      <c r="G474" s="22">
        <v>1</v>
      </c>
      <c r="H474" s="12"/>
      <c r="I474" s="12"/>
      <c r="J474" s="22">
        <v>1</v>
      </c>
      <c r="K474" s="12"/>
      <c r="L474" s="12"/>
      <c r="M474" s="22">
        <v>1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28"/>
    </row>
    <row r="475" spans="1:27" x14ac:dyDescent="0.25">
      <c r="A475" s="34"/>
      <c r="B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53"/>
      <c r="AA475" s="28"/>
    </row>
    <row r="476" spans="1:27" x14ac:dyDescent="0.25">
      <c r="A476" s="34"/>
      <c r="B476" s="70" t="s">
        <v>50</v>
      </c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2"/>
      <c r="Z476" s="12"/>
      <c r="AA476" s="28"/>
    </row>
    <row r="477" spans="1:27" x14ac:dyDescent="0.25">
      <c r="A477" s="3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12"/>
      <c r="AA477" s="28"/>
    </row>
    <row r="478" spans="1:27" x14ac:dyDescent="0.25">
      <c r="A478" s="34"/>
      <c r="B478" s="12"/>
      <c r="C478" s="22" t="s">
        <v>51</v>
      </c>
      <c r="D478" s="73" t="s">
        <v>52</v>
      </c>
      <c r="E478" s="74"/>
      <c r="F478" s="12"/>
      <c r="G478" s="68" t="s">
        <v>53</v>
      </c>
      <c r="H478" s="68"/>
      <c r="I478" s="68"/>
      <c r="J478" s="68"/>
      <c r="K478" s="68"/>
      <c r="L478" s="68"/>
      <c r="M478" s="68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22">
        <v>10</v>
      </c>
      <c r="D479" s="67" t="s">
        <v>54</v>
      </c>
      <c r="E479" s="68"/>
      <c r="F479" s="12"/>
      <c r="G479" s="68" t="s">
        <v>161</v>
      </c>
      <c r="H479" s="68"/>
      <c r="I479" s="68"/>
      <c r="J479" s="68"/>
      <c r="K479" s="68"/>
      <c r="L479" s="68"/>
      <c r="M479" s="68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28"/>
    </row>
    <row r="480" spans="1:27" x14ac:dyDescent="0.25">
      <c r="A480" s="34"/>
      <c r="B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28"/>
    </row>
    <row r="481" spans="1:27" x14ac:dyDescent="0.25">
      <c r="A481" s="34"/>
      <c r="B481" s="12"/>
      <c r="C481" s="64" t="s">
        <v>56</v>
      </c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6"/>
      <c r="AA481" s="28"/>
    </row>
    <row r="482" spans="1:27" x14ac:dyDescent="0.25">
      <c r="A482" s="34"/>
      <c r="B482" s="26" t="s">
        <v>92</v>
      </c>
      <c r="C482" s="55">
        <v>1</v>
      </c>
      <c r="D482" s="55">
        <v>2</v>
      </c>
      <c r="E482" s="55">
        <v>3</v>
      </c>
      <c r="F482" s="55">
        <v>4</v>
      </c>
      <c r="G482" s="55">
        <v>5</v>
      </c>
      <c r="H482" s="55">
        <v>6</v>
      </c>
      <c r="I482" s="55">
        <v>7</v>
      </c>
      <c r="J482" s="55">
        <v>8</v>
      </c>
      <c r="K482" s="55">
        <v>9</v>
      </c>
      <c r="L482" s="55">
        <v>10</v>
      </c>
      <c r="M482" s="55">
        <v>11</v>
      </c>
      <c r="N482" s="55">
        <v>12</v>
      </c>
      <c r="O482" s="55">
        <v>13</v>
      </c>
      <c r="P482" s="55">
        <v>14</v>
      </c>
      <c r="Q482" s="55">
        <v>15</v>
      </c>
      <c r="R482" s="55">
        <v>16</v>
      </c>
      <c r="S482" s="55">
        <v>17</v>
      </c>
      <c r="T482" s="55">
        <v>18</v>
      </c>
      <c r="U482" s="55">
        <v>19</v>
      </c>
      <c r="V482" s="55">
        <v>20</v>
      </c>
      <c r="W482" s="55">
        <v>21</v>
      </c>
      <c r="X482" s="55">
        <v>22</v>
      </c>
      <c r="Y482" s="55">
        <v>23</v>
      </c>
      <c r="Z482" s="55">
        <v>24</v>
      </c>
      <c r="AA482" s="28"/>
    </row>
    <row r="483" spans="1:27" x14ac:dyDescent="0.25">
      <c r="A483" s="34"/>
      <c r="B483" s="27">
        <v>1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0.25</v>
      </c>
      <c r="M483" s="22">
        <v>0.5</v>
      </c>
      <c r="N483" s="22">
        <v>0.5</v>
      </c>
      <c r="O483" s="22">
        <v>0</v>
      </c>
      <c r="P483" s="22">
        <v>0</v>
      </c>
      <c r="Q483" s="22">
        <v>0.5</v>
      </c>
      <c r="R483" s="22">
        <v>0.5</v>
      </c>
      <c r="S483" s="22">
        <v>0.5</v>
      </c>
      <c r="T483" s="22">
        <v>0.5</v>
      </c>
      <c r="U483" s="22">
        <v>0.5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v>2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0.25</v>
      </c>
      <c r="M484" s="22">
        <v>0.5</v>
      </c>
      <c r="N484" s="22">
        <v>0.5</v>
      </c>
      <c r="O484" s="22">
        <v>0</v>
      </c>
      <c r="P484" s="22">
        <v>0</v>
      </c>
      <c r="Q484" s="22">
        <v>0.5</v>
      </c>
      <c r="R484" s="22">
        <v>0.5</v>
      </c>
      <c r="S484" s="22">
        <v>0.5</v>
      </c>
      <c r="T484" s="22">
        <v>0.5</v>
      </c>
      <c r="U484" s="22">
        <v>0.5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v>3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0.25</v>
      </c>
      <c r="M485" s="22">
        <v>0.5</v>
      </c>
      <c r="N485" s="22">
        <v>0.5</v>
      </c>
      <c r="O485" s="22">
        <v>0</v>
      </c>
      <c r="P485" s="22">
        <v>0</v>
      </c>
      <c r="Q485" s="22">
        <v>0.5</v>
      </c>
      <c r="R485" s="22">
        <v>0.5</v>
      </c>
      <c r="S485" s="22">
        <v>0.5</v>
      </c>
      <c r="T485" s="22">
        <v>0.5</v>
      </c>
      <c r="U485" s="22">
        <v>0.5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v>4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0.25</v>
      </c>
      <c r="M486" s="22">
        <v>0.5</v>
      </c>
      <c r="N486" s="22">
        <v>0.5</v>
      </c>
      <c r="O486" s="22">
        <v>0</v>
      </c>
      <c r="P486" s="22">
        <v>0</v>
      </c>
      <c r="Q486" s="22">
        <v>0.5</v>
      </c>
      <c r="R486" s="22">
        <v>0.5</v>
      </c>
      <c r="S486" s="22">
        <v>0.5</v>
      </c>
      <c r="T486" s="22">
        <v>0.5</v>
      </c>
      <c r="U486" s="22">
        <v>0.5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v>5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0.25</v>
      </c>
      <c r="M487" s="22">
        <v>0.5</v>
      </c>
      <c r="N487" s="22">
        <v>0.5</v>
      </c>
      <c r="O487" s="22">
        <v>0</v>
      </c>
      <c r="P487" s="22">
        <v>0</v>
      </c>
      <c r="Q487" s="22">
        <v>0.5</v>
      </c>
      <c r="R487" s="22">
        <v>0.5</v>
      </c>
      <c r="S487" s="22">
        <v>0.5</v>
      </c>
      <c r="T487" s="22">
        <v>0.5</v>
      </c>
      <c r="U487" s="22">
        <v>0.5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B488" s="27">
        <v>6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0.25</v>
      </c>
      <c r="M488" s="22">
        <v>0.5</v>
      </c>
      <c r="N488" s="22">
        <v>0.5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8"/>
    </row>
    <row r="489" spans="1:27" x14ac:dyDescent="0.25">
      <c r="A489" s="34"/>
      <c r="B489" s="27">
        <v>7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8"/>
    </row>
    <row r="490" spans="1:27" x14ac:dyDescent="0.25">
      <c r="A490" s="34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C491" s="69" t="s">
        <v>57</v>
      </c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6" t="s">
        <v>93</v>
      </c>
      <c r="C492" s="29">
        <v>1</v>
      </c>
      <c r="D492" s="55">
        <v>2</v>
      </c>
      <c r="E492" s="55">
        <v>3</v>
      </c>
      <c r="F492" s="55">
        <v>4</v>
      </c>
      <c r="G492" s="55">
        <v>5</v>
      </c>
      <c r="H492" s="55">
        <v>6</v>
      </c>
      <c r="I492" s="55">
        <v>7</v>
      </c>
      <c r="J492" s="55">
        <v>8</v>
      </c>
      <c r="K492" s="55">
        <v>9</v>
      </c>
      <c r="L492" s="55">
        <v>10</v>
      </c>
      <c r="M492" s="55">
        <v>11</v>
      </c>
      <c r="N492" s="55">
        <v>12</v>
      </c>
      <c r="O492" s="12"/>
      <c r="P492" s="12"/>
      <c r="Q492" s="35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1</v>
      </c>
      <c r="C493" s="52">
        <v>1</v>
      </c>
      <c r="D493" s="22">
        <v>1</v>
      </c>
      <c r="E493" s="22">
        <v>1</v>
      </c>
      <c r="F493" s="22">
        <v>1</v>
      </c>
      <c r="G493" s="22">
        <v>1</v>
      </c>
      <c r="H493" s="22">
        <v>1</v>
      </c>
      <c r="I493" s="22">
        <v>1</v>
      </c>
      <c r="J493" s="22">
        <v>1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2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1</v>
      </c>
      <c r="I494" s="22">
        <v>1</v>
      </c>
      <c r="J494" s="22">
        <v>1</v>
      </c>
      <c r="K494" s="22">
        <v>1</v>
      </c>
      <c r="L494" s="22">
        <v>1</v>
      </c>
      <c r="M494" s="22">
        <v>1</v>
      </c>
      <c r="N494" s="22">
        <v>1</v>
      </c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3</v>
      </c>
      <c r="C495" s="52">
        <v>1</v>
      </c>
      <c r="D495" s="22">
        <v>1</v>
      </c>
      <c r="E495" s="22">
        <v>1</v>
      </c>
      <c r="F495" s="22">
        <v>1</v>
      </c>
      <c r="G495" s="22">
        <v>1</v>
      </c>
      <c r="H495" s="22">
        <v>1</v>
      </c>
      <c r="I495" s="22">
        <v>1</v>
      </c>
      <c r="J495" s="22">
        <v>1</v>
      </c>
      <c r="K495" s="22">
        <v>1</v>
      </c>
      <c r="L495" s="22">
        <v>1</v>
      </c>
      <c r="M495" s="22">
        <v>1</v>
      </c>
      <c r="N495" s="22">
        <v>1</v>
      </c>
      <c r="O495" s="12"/>
      <c r="P495" s="12"/>
      <c r="Q495" s="35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27">
        <v>4</v>
      </c>
      <c r="C496" s="52">
        <v>1</v>
      </c>
      <c r="D496" s="22">
        <v>1</v>
      </c>
      <c r="E496" s="22">
        <v>1</v>
      </c>
      <c r="F496" s="22">
        <v>1</v>
      </c>
      <c r="G496" s="22">
        <v>1</v>
      </c>
      <c r="H496" s="22">
        <v>1</v>
      </c>
      <c r="I496" s="22">
        <v>1</v>
      </c>
      <c r="J496" s="22">
        <v>1</v>
      </c>
      <c r="K496" s="22">
        <v>1</v>
      </c>
      <c r="L496" s="22">
        <v>1</v>
      </c>
      <c r="M496" s="22">
        <v>1</v>
      </c>
      <c r="N496" s="22">
        <v>0</v>
      </c>
      <c r="O496" s="12"/>
      <c r="P496" s="12"/>
      <c r="Q496" s="35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27">
        <v>5</v>
      </c>
      <c r="D497" s="12"/>
      <c r="E497" s="22">
        <v>1</v>
      </c>
      <c r="F497" s="12"/>
      <c r="G497" s="22">
        <v>1</v>
      </c>
      <c r="H497" s="12"/>
      <c r="I497" s="12"/>
      <c r="J497" s="22">
        <v>1</v>
      </c>
      <c r="K497" s="12"/>
      <c r="L497" s="12"/>
      <c r="M497" s="22">
        <v>1</v>
      </c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70" t="s">
        <v>58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2"/>
      <c r="AA499" s="28"/>
    </row>
    <row r="500" spans="1:27" x14ac:dyDescent="0.25">
      <c r="A500" s="34"/>
      <c r="B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C501" s="22" t="s">
        <v>51</v>
      </c>
      <c r="D501" s="67" t="s">
        <v>52</v>
      </c>
      <c r="E501" s="68"/>
      <c r="F501" s="68"/>
      <c r="G501" s="68" t="s">
        <v>59</v>
      </c>
      <c r="H501" s="68"/>
      <c r="I501" s="68"/>
      <c r="J501" s="68"/>
      <c r="K501" s="68"/>
      <c r="L501" s="68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22">
        <v>0</v>
      </c>
      <c r="D502" s="67" t="s">
        <v>60</v>
      </c>
      <c r="E502" s="68"/>
      <c r="F502" s="68"/>
      <c r="G502" s="68" t="s">
        <v>72</v>
      </c>
      <c r="H502" s="68"/>
      <c r="I502" s="68"/>
      <c r="J502" s="68"/>
      <c r="K502" s="68"/>
      <c r="L502" s="68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28"/>
    </row>
    <row r="503" spans="1:27" x14ac:dyDescent="0.25">
      <c r="A503" s="34"/>
      <c r="B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28"/>
    </row>
    <row r="504" spans="1:27" x14ac:dyDescent="0.25">
      <c r="A504" s="34"/>
      <c r="B504" s="12"/>
      <c r="C504" s="64" t="s">
        <v>56</v>
      </c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6"/>
      <c r="AA504" s="28"/>
    </row>
    <row r="505" spans="1:27" x14ac:dyDescent="0.25">
      <c r="A505" s="34"/>
      <c r="B505" s="27" t="s">
        <v>92</v>
      </c>
      <c r="C505" s="55">
        <v>1</v>
      </c>
      <c r="D505" s="55">
        <v>2</v>
      </c>
      <c r="E505" s="55">
        <v>3</v>
      </c>
      <c r="F505" s="55">
        <v>4</v>
      </c>
      <c r="G505" s="55">
        <v>5</v>
      </c>
      <c r="H505" s="55">
        <v>6</v>
      </c>
      <c r="I505" s="55">
        <v>7</v>
      </c>
      <c r="J505" s="55">
        <v>8</v>
      </c>
      <c r="K505" s="55">
        <v>9</v>
      </c>
      <c r="L505" s="55">
        <v>10</v>
      </c>
      <c r="M505" s="55">
        <v>11</v>
      </c>
      <c r="N505" s="55">
        <v>12</v>
      </c>
      <c r="O505" s="55">
        <v>13</v>
      </c>
      <c r="P505" s="55">
        <v>14</v>
      </c>
      <c r="Q505" s="55">
        <v>15</v>
      </c>
      <c r="R505" s="55">
        <v>16</v>
      </c>
      <c r="S505" s="55">
        <v>17</v>
      </c>
      <c r="T505" s="55">
        <v>18</v>
      </c>
      <c r="U505" s="55">
        <v>19</v>
      </c>
      <c r="V505" s="55">
        <v>20</v>
      </c>
      <c r="W505" s="55">
        <v>21</v>
      </c>
      <c r="X505" s="55">
        <v>22</v>
      </c>
      <c r="Y505" s="55">
        <v>23</v>
      </c>
      <c r="Z505" s="55">
        <v>24</v>
      </c>
      <c r="AA505" s="28"/>
    </row>
    <row r="506" spans="1:27" x14ac:dyDescent="0.25">
      <c r="A506" s="34"/>
      <c r="B506" s="27">
        <v>1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0.25</v>
      </c>
      <c r="M506" s="22">
        <v>0.5</v>
      </c>
      <c r="N506" s="22">
        <v>0.5</v>
      </c>
      <c r="O506" s="22">
        <v>0</v>
      </c>
      <c r="P506" s="22">
        <v>0</v>
      </c>
      <c r="Q506" s="22">
        <v>0.5</v>
      </c>
      <c r="R506" s="22">
        <v>0.5</v>
      </c>
      <c r="S506" s="22">
        <v>0.5</v>
      </c>
      <c r="T506" s="22">
        <v>0.5</v>
      </c>
      <c r="U506" s="22">
        <v>0.5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v>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0.25</v>
      </c>
      <c r="M507" s="22">
        <v>0.5</v>
      </c>
      <c r="N507" s="22">
        <v>0.5</v>
      </c>
      <c r="O507" s="22">
        <v>0</v>
      </c>
      <c r="P507" s="22">
        <v>0</v>
      </c>
      <c r="Q507" s="22">
        <v>0.5</v>
      </c>
      <c r="R507" s="22">
        <v>0.5</v>
      </c>
      <c r="S507" s="22">
        <v>0.5</v>
      </c>
      <c r="T507" s="22">
        <v>0.5</v>
      </c>
      <c r="U507" s="22">
        <v>0.5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v>3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0.25</v>
      </c>
      <c r="M508" s="22">
        <v>0.5</v>
      </c>
      <c r="N508" s="22">
        <v>0.5</v>
      </c>
      <c r="O508" s="22">
        <v>0</v>
      </c>
      <c r="P508" s="22">
        <v>0</v>
      </c>
      <c r="Q508" s="22">
        <v>0.5</v>
      </c>
      <c r="R508" s="22">
        <v>0.5</v>
      </c>
      <c r="S508" s="22">
        <v>0.5</v>
      </c>
      <c r="T508" s="22">
        <v>0.5</v>
      </c>
      <c r="U508" s="22">
        <v>0.5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v>4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0.25</v>
      </c>
      <c r="M509" s="22">
        <v>0.5</v>
      </c>
      <c r="N509" s="22">
        <v>0.5</v>
      </c>
      <c r="O509" s="22">
        <v>0</v>
      </c>
      <c r="P509" s="22">
        <v>0</v>
      </c>
      <c r="Q509" s="22">
        <v>0.5</v>
      </c>
      <c r="R509" s="22">
        <v>0.5</v>
      </c>
      <c r="S509" s="22">
        <v>0.5</v>
      </c>
      <c r="T509" s="22">
        <v>0.5</v>
      </c>
      <c r="U509" s="22">
        <v>0.5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v>5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0.25</v>
      </c>
      <c r="M510" s="22">
        <v>0.5</v>
      </c>
      <c r="N510" s="22">
        <v>0.5</v>
      </c>
      <c r="O510" s="22">
        <v>0</v>
      </c>
      <c r="P510" s="22">
        <v>0</v>
      </c>
      <c r="Q510" s="22">
        <v>0.5</v>
      </c>
      <c r="R510" s="22">
        <v>0.5</v>
      </c>
      <c r="S510" s="22">
        <v>0.5</v>
      </c>
      <c r="T510" s="22">
        <v>0.5</v>
      </c>
      <c r="U510" s="22">
        <v>0.5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B511" s="27">
        <v>6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0.25</v>
      </c>
      <c r="M511" s="22">
        <v>0.5</v>
      </c>
      <c r="N511" s="22">
        <v>0.5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8"/>
    </row>
    <row r="512" spans="1:27" x14ac:dyDescent="0.25">
      <c r="A512" s="34"/>
      <c r="B512" s="27">
        <v>7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8"/>
    </row>
    <row r="513" spans="1:27" x14ac:dyDescent="0.25">
      <c r="A513" s="34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C514" s="64" t="s">
        <v>57</v>
      </c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6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 t="s">
        <v>93</v>
      </c>
      <c r="C515" s="55">
        <v>1</v>
      </c>
      <c r="D515" s="55">
        <v>2</v>
      </c>
      <c r="E515" s="55">
        <v>3</v>
      </c>
      <c r="F515" s="55">
        <v>4</v>
      </c>
      <c r="G515" s="55">
        <v>5</v>
      </c>
      <c r="H515" s="55">
        <v>6</v>
      </c>
      <c r="I515" s="55">
        <v>7</v>
      </c>
      <c r="J515" s="55">
        <v>8</v>
      </c>
      <c r="K515" s="55">
        <v>9</v>
      </c>
      <c r="L515" s="55">
        <v>10</v>
      </c>
      <c r="M515" s="55">
        <v>11</v>
      </c>
      <c r="N515" s="55">
        <v>12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1</v>
      </c>
      <c r="C516" s="22">
        <v>1</v>
      </c>
      <c r="D516" s="22">
        <v>1</v>
      </c>
      <c r="E516" s="22">
        <v>1</v>
      </c>
      <c r="F516" s="22">
        <v>1</v>
      </c>
      <c r="G516" s="22">
        <v>1</v>
      </c>
      <c r="H516" s="22">
        <v>1</v>
      </c>
      <c r="I516" s="22">
        <v>1</v>
      </c>
      <c r="J516" s="22">
        <v>1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2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1</v>
      </c>
      <c r="I517" s="22">
        <v>1</v>
      </c>
      <c r="J517" s="22">
        <v>1</v>
      </c>
      <c r="K517" s="22">
        <v>1</v>
      </c>
      <c r="L517" s="22">
        <v>1</v>
      </c>
      <c r="M517" s="22">
        <v>1</v>
      </c>
      <c r="N517" s="22">
        <v>1</v>
      </c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3</v>
      </c>
      <c r="C518" s="22">
        <v>1</v>
      </c>
      <c r="D518" s="22">
        <v>1</v>
      </c>
      <c r="E518" s="22">
        <v>1</v>
      </c>
      <c r="F518" s="22">
        <v>1</v>
      </c>
      <c r="G518" s="22">
        <v>1</v>
      </c>
      <c r="H518" s="22">
        <v>1</v>
      </c>
      <c r="I518" s="22">
        <v>1</v>
      </c>
      <c r="J518" s="22">
        <v>1</v>
      </c>
      <c r="K518" s="22">
        <v>1</v>
      </c>
      <c r="L518" s="22">
        <v>1</v>
      </c>
      <c r="M518" s="22">
        <v>1</v>
      </c>
      <c r="N518" s="22">
        <v>1</v>
      </c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34"/>
      <c r="B519" s="27">
        <v>4</v>
      </c>
      <c r="C519" s="22">
        <v>1</v>
      </c>
      <c r="D519" s="22">
        <v>1</v>
      </c>
      <c r="E519" s="22">
        <v>1</v>
      </c>
      <c r="F519" s="22">
        <v>1</v>
      </c>
      <c r="G519" s="22">
        <v>1</v>
      </c>
      <c r="H519" s="22">
        <v>1</v>
      </c>
      <c r="I519" s="22">
        <v>1</v>
      </c>
      <c r="J519" s="22">
        <v>1</v>
      </c>
      <c r="K519" s="22">
        <v>1</v>
      </c>
      <c r="L519" s="22">
        <v>1</v>
      </c>
      <c r="M519" s="22">
        <v>1</v>
      </c>
      <c r="N519" s="22">
        <v>0</v>
      </c>
      <c r="O519" s="12"/>
      <c r="P519" s="12"/>
      <c r="Q519" s="35"/>
      <c r="R519" s="12"/>
      <c r="S519" s="12"/>
      <c r="T519" s="12"/>
      <c r="U519" s="12"/>
      <c r="V519" s="12"/>
      <c r="W519" s="12"/>
      <c r="X519" s="12"/>
      <c r="Y519" s="12"/>
      <c r="Z519" s="12"/>
      <c r="AA519" s="28"/>
    </row>
    <row r="520" spans="1:27" x14ac:dyDescent="0.25">
      <c r="A520" s="34"/>
      <c r="B520" s="27">
        <v>5</v>
      </c>
      <c r="D520" s="12"/>
      <c r="E520" s="22">
        <v>1</v>
      </c>
      <c r="F520" s="12"/>
      <c r="G520" s="22">
        <v>1</v>
      </c>
      <c r="H520" s="12"/>
      <c r="I520" s="12"/>
      <c r="J520" s="22">
        <v>1</v>
      </c>
      <c r="K520" s="12"/>
      <c r="L520" s="12"/>
      <c r="M520" s="22">
        <v>1</v>
      </c>
      <c r="N520" s="12"/>
      <c r="O520" s="12"/>
      <c r="P520" s="12"/>
      <c r="Q520" s="35"/>
      <c r="R520" s="12"/>
      <c r="S520" s="12"/>
      <c r="T520" s="12"/>
      <c r="U520" s="12"/>
      <c r="V520" s="12"/>
      <c r="W520" s="12"/>
      <c r="X520" s="12"/>
      <c r="Y520" s="12"/>
      <c r="Z520" s="12"/>
      <c r="AA520" s="28"/>
    </row>
    <row r="521" spans="1:27" x14ac:dyDescent="0.25">
      <c r="A521" s="42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4"/>
    </row>
    <row r="523" spans="1:27" x14ac:dyDescent="0.25">
      <c r="A523" s="12"/>
      <c r="B523" s="75" t="s">
        <v>81</v>
      </c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7"/>
      <c r="AA523" s="12"/>
    </row>
    <row r="524" spans="1:27" x14ac:dyDescent="0.25">
      <c r="A524" s="4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46"/>
    </row>
    <row r="525" spans="1:27" x14ac:dyDescent="0.25">
      <c r="A525" s="34"/>
      <c r="B525" s="47" t="s">
        <v>38</v>
      </c>
      <c r="C525" s="83" t="s">
        <v>7</v>
      </c>
      <c r="D525" s="83"/>
      <c r="E525" s="83"/>
      <c r="F525" s="83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28"/>
    </row>
    <row r="526" spans="1:27" ht="15" customHeight="1" x14ac:dyDescent="0.25">
      <c r="A526" s="34"/>
      <c r="B526" s="47" t="s">
        <v>70</v>
      </c>
      <c r="C526" s="49">
        <v>0.6</v>
      </c>
      <c r="D526" s="84" t="s">
        <v>91</v>
      </c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12"/>
      <c r="X526" s="12"/>
      <c r="Y526" s="12"/>
      <c r="Z526" s="12"/>
      <c r="AA526" s="28"/>
    </row>
    <row r="527" spans="1:27" ht="15" customHeight="1" x14ac:dyDescent="0.25">
      <c r="A527" s="34"/>
      <c r="B527" s="12"/>
      <c r="C527" s="41"/>
      <c r="D527" s="86" t="s">
        <v>41</v>
      </c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12"/>
      <c r="X527" s="12"/>
      <c r="Y527" s="12"/>
      <c r="Z527" s="12"/>
      <c r="AA527" s="28"/>
    </row>
    <row r="528" spans="1:27" x14ac:dyDescent="0.25">
      <c r="A528" s="34"/>
      <c r="B528" s="87" t="s">
        <v>42</v>
      </c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9"/>
      <c r="AA528" s="28"/>
    </row>
    <row r="529" spans="1:27" x14ac:dyDescent="0.25">
      <c r="A529" s="34"/>
      <c r="B529" s="12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12"/>
      <c r="X529" s="12"/>
      <c r="Y529" s="12"/>
      <c r="Z529" s="12"/>
      <c r="AA529" s="28"/>
    </row>
    <row r="530" spans="1:27" x14ac:dyDescent="0.25">
      <c r="A530" s="34"/>
      <c r="B530" s="12" t="s">
        <v>43</v>
      </c>
      <c r="C530" s="51">
        <v>0.1</v>
      </c>
      <c r="D530" s="73" t="s">
        <v>71</v>
      </c>
      <c r="E530" s="79"/>
      <c r="F530" s="12"/>
      <c r="G530" s="79" t="s">
        <v>161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C531" s="51">
        <v>90</v>
      </c>
      <c r="D531" s="67" t="s">
        <v>78</v>
      </c>
      <c r="E531" s="68"/>
      <c r="F531" s="12"/>
      <c r="G531" s="79" t="s">
        <v>64</v>
      </c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51">
        <v>5.5E-2</v>
      </c>
      <c r="D532" s="67" t="s">
        <v>79</v>
      </c>
      <c r="E532" s="68"/>
      <c r="F532" s="12"/>
      <c r="G532" s="79" t="s">
        <v>65</v>
      </c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12"/>
      <c r="S532" s="12"/>
      <c r="T532" s="12"/>
      <c r="U532" s="12"/>
      <c r="V532" s="12"/>
      <c r="W532" s="12"/>
      <c r="X532" s="12"/>
      <c r="Y532" s="12"/>
      <c r="Z532" s="12"/>
      <c r="AA532" s="28"/>
    </row>
    <row r="533" spans="1:27" x14ac:dyDescent="0.25">
      <c r="A533" s="34"/>
      <c r="B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28"/>
    </row>
    <row r="534" spans="1:27" x14ac:dyDescent="0.25">
      <c r="A534" s="34"/>
      <c r="B534" s="12"/>
      <c r="C534" s="64" t="s">
        <v>157</v>
      </c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6"/>
      <c r="AA534" s="28"/>
    </row>
    <row r="535" spans="1:27" x14ac:dyDescent="0.25">
      <c r="A535" s="34"/>
      <c r="B535" s="26" t="s">
        <v>92</v>
      </c>
      <c r="C535" s="55">
        <v>1</v>
      </c>
      <c r="D535" s="55">
        <v>2</v>
      </c>
      <c r="E535" s="55">
        <v>3</v>
      </c>
      <c r="F535" s="55">
        <v>4</v>
      </c>
      <c r="G535" s="55">
        <v>5</v>
      </c>
      <c r="H535" s="55">
        <v>6</v>
      </c>
      <c r="I535" s="55">
        <v>7</v>
      </c>
      <c r="J535" s="55">
        <v>8</v>
      </c>
      <c r="K535" s="55">
        <v>9</v>
      </c>
      <c r="L535" s="55">
        <v>10</v>
      </c>
      <c r="M535" s="55">
        <v>11</v>
      </c>
      <c r="N535" s="55">
        <v>12</v>
      </c>
      <c r="O535" s="55">
        <v>13</v>
      </c>
      <c r="P535" s="55">
        <v>14</v>
      </c>
      <c r="Q535" s="55">
        <v>15</v>
      </c>
      <c r="R535" s="55">
        <v>16</v>
      </c>
      <c r="S535" s="55">
        <v>17</v>
      </c>
      <c r="T535" s="55">
        <v>18</v>
      </c>
      <c r="U535" s="55">
        <v>19</v>
      </c>
      <c r="V535" s="55">
        <v>20</v>
      </c>
      <c r="W535" s="55">
        <v>21</v>
      </c>
      <c r="X535" s="55">
        <v>22</v>
      </c>
      <c r="Y535" s="55">
        <v>23</v>
      </c>
      <c r="Z535" s="55">
        <v>24</v>
      </c>
      <c r="AA535" s="28"/>
    </row>
    <row r="536" spans="1:27" x14ac:dyDescent="0.25">
      <c r="A536" s="34"/>
      <c r="B536" s="27">
        <v>1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0.5</v>
      </c>
      <c r="M536" s="22">
        <v>1</v>
      </c>
      <c r="N536" s="22">
        <v>1</v>
      </c>
      <c r="O536" s="22">
        <v>0</v>
      </c>
      <c r="P536" s="22">
        <v>0</v>
      </c>
      <c r="Q536" s="22">
        <v>1</v>
      </c>
      <c r="R536" s="22">
        <v>1</v>
      </c>
      <c r="S536" s="22">
        <v>1</v>
      </c>
      <c r="T536" s="22">
        <v>1</v>
      </c>
      <c r="U536" s="22">
        <v>0.5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v>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0.5</v>
      </c>
      <c r="M537" s="22">
        <v>1</v>
      </c>
      <c r="N537" s="22">
        <v>1</v>
      </c>
      <c r="O537" s="22">
        <v>0</v>
      </c>
      <c r="P537" s="22">
        <v>0</v>
      </c>
      <c r="Q537" s="22">
        <v>1</v>
      </c>
      <c r="R537" s="22">
        <v>1</v>
      </c>
      <c r="S537" s="22">
        <v>1</v>
      </c>
      <c r="T537" s="22">
        <v>1</v>
      </c>
      <c r="U537" s="22">
        <v>0.5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v>3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0.5</v>
      </c>
      <c r="M538" s="22">
        <v>1</v>
      </c>
      <c r="N538" s="22">
        <v>1</v>
      </c>
      <c r="O538" s="22">
        <v>0</v>
      </c>
      <c r="P538" s="22">
        <v>0</v>
      </c>
      <c r="Q538" s="22">
        <v>1</v>
      </c>
      <c r="R538" s="22">
        <v>1</v>
      </c>
      <c r="S538" s="22">
        <v>1</v>
      </c>
      <c r="T538" s="22">
        <v>1</v>
      </c>
      <c r="U538" s="22">
        <v>0.5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v>4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0.5</v>
      </c>
      <c r="M539" s="22">
        <v>1</v>
      </c>
      <c r="N539" s="22">
        <v>1</v>
      </c>
      <c r="O539" s="22">
        <v>0</v>
      </c>
      <c r="P539" s="22">
        <v>0</v>
      </c>
      <c r="Q539" s="22">
        <v>1</v>
      </c>
      <c r="R539" s="22">
        <v>1</v>
      </c>
      <c r="S539" s="22">
        <v>1</v>
      </c>
      <c r="T539" s="22">
        <v>1</v>
      </c>
      <c r="U539" s="22">
        <v>0.5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v>5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0.5</v>
      </c>
      <c r="M540" s="22">
        <v>1</v>
      </c>
      <c r="N540" s="22">
        <v>1</v>
      </c>
      <c r="O540" s="22">
        <v>0</v>
      </c>
      <c r="P540" s="22">
        <v>0</v>
      </c>
      <c r="Q540" s="22">
        <v>1</v>
      </c>
      <c r="R540" s="22">
        <v>1</v>
      </c>
      <c r="S540" s="22">
        <v>1</v>
      </c>
      <c r="T540" s="22">
        <v>1</v>
      </c>
      <c r="U540" s="22">
        <v>0.5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B541" s="27">
        <v>6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0.5</v>
      </c>
      <c r="M541" s="22">
        <v>1</v>
      </c>
      <c r="N541" s="22">
        <v>1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8"/>
    </row>
    <row r="542" spans="1:27" x14ac:dyDescent="0.25">
      <c r="A542" s="34"/>
      <c r="B542" s="27">
        <v>7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8"/>
    </row>
    <row r="543" spans="1:27" x14ac:dyDescent="0.25">
      <c r="A543" s="34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C544" s="64" t="s">
        <v>49</v>
      </c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6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6" t="s">
        <v>93</v>
      </c>
      <c r="C545" s="29">
        <v>1</v>
      </c>
      <c r="D545" s="55">
        <v>2</v>
      </c>
      <c r="E545" s="55">
        <v>3</v>
      </c>
      <c r="F545" s="55">
        <v>4</v>
      </c>
      <c r="G545" s="55">
        <v>5</v>
      </c>
      <c r="H545" s="55">
        <v>6</v>
      </c>
      <c r="I545" s="55">
        <v>7</v>
      </c>
      <c r="J545" s="55">
        <v>8</v>
      </c>
      <c r="K545" s="55">
        <v>9</v>
      </c>
      <c r="L545" s="55">
        <v>10</v>
      </c>
      <c r="M545" s="55">
        <v>11</v>
      </c>
      <c r="N545" s="55">
        <v>12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1</v>
      </c>
      <c r="C546" s="52">
        <v>1</v>
      </c>
      <c r="D546" s="22">
        <v>1</v>
      </c>
      <c r="E546" s="22">
        <v>1</v>
      </c>
      <c r="F546" s="22">
        <v>1</v>
      </c>
      <c r="G546" s="22">
        <v>1</v>
      </c>
      <c r="H546" s="22">
        <v>1</v>
      </c>
      <c r="I546" s="22">
        <v>1</v>
      </c>
      <c r="J546" s="22">
        <v>1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2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1</v>
      </c>
      <c r="I547" s="22">
        <v>1</v>
      </c>
      <c r="J547" s="22">
        <v>1</v>
      </c>
      <c r="K547" s="22">
        <v>1</v>
      </c>
      <c r="L547" s="22">
        <v>1</v>
      </c>
      <c r="M547" s="22">
        <v>1</v>
      </c>
      <c r="N547" s="22">
        <v>1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3</v>
      </c>
      <c r="C548" s="52">
        <v>1</v>
      </c>
      <c r="D548" s="22">
        <v>1</v>
      </c>
      <c r="E548" s="22">
        <v>1</v>
      </c>
      <c r="F548" s="22">
        <v>1</v>
      </c>
      <c r="G548" s="22">
        <v>1</v>
      </c>
      <c r="H548" s="22">
        <v>1</v>
      </c>
      <c r="I548" s="22">
        <v>1</v>
      </c>
      <c r="J548" s="22">
        <v>1</v>
      </c>
      <c r="K548" s="22">
        <v>1</v>
      </c>
      <c r="L548" s="22">
        <v>1</v>
      </c>
      <c r="M548" s="22">
        <v>1</v>
      </c>
      <c r="N548" s="22">
        <v>1</v>
      </c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27">
        <v>4</v>
      </c>
      <c r="C549" s="52">
        <v>1</v>
      </c>
      <c r="D549" s="22">
        <v>1</v>
      </c>
      <c r="E549" s="22">
        <v>1</v>
      </c>
      <c r="F549" s="22">
        <v>1</v>
      </c>
      <c r="G549" s="22">
        <v>1</v>
      </c>
      <c r="H549" s="22">
        <v>1</v>
      </c>
      <c r="I549" s="22">
        <v>1</v>
      </c>
      <c r="J549" s="22">
        <v>1</v>
      </c>
      <c r="K549" s="22">
        <v>1</v>
      </c>
      <c r="L549" s="22">
        <v>1</v>
      </c>
      <c r="M549" s="22">
        <v>1</v>
      </c>
      <c r="N549" s="22">
        <v>0</v>
      </c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28"/>
    </row>
    <row r="550" spans="1:27" x14ac:dyDescent="0.25">
      <c r="A550" s="34"/>
      <c r="B550" s="27">
        <v>5</v>
      </c>
      <c r="D550" s="12"/>
      <c r="E550" s="22">
        <v>1</v>
      </c>
      <c r="F550" s="12"/>
      <c r="G550" s="22">
        <v>1</v>
      </c>
      <c r="H550" s="12"/>
      <c r="I550" s="12"/>
      <c r="J550" s="22">
        <v>1</v>
      </c>
      <c r="K550" s="12"/>
      <c r="L550" s="12"/>
      <c r="M550" s="22">
        <v>1</v>
      </c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28"/>
    </row>
    <row r="551" spans="1:27" x14ac:dyDescent="0.25">
      <c r="A551" s="34"/>
      <c r="B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53"/>
      <c r="AA551" s="28"/>
    </row>
    <row r="552" spans="1:27" x14ac:dyDescent="0.25">
      <c r="A552" s="34"/>
      <c r="B552" s="70" t="s">
        <v>50</v>
      </c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2"/>
      <c r="Z552" s="12"/>
      <c r="AA552" s="28"/>
    </row>
    <row r="553" spans="1:27" x14ac:dyDescent="0.25">
      <c r="A553" s="3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12"/>
      <c r="AA553" s="28"/>
    </row>
    <row r="554" spans="1:27" x14ac:dyDescent="0.25">
      <c r="A554" s="34"/>
      <c r="B554" s="12"/>
      <c r="C554" s="22" t="s">
        <v>51</v>
      </c>
      <c r="D554" s="73" t="s">
        <v>52</v>
      </c>
      <c r="E554" s="74"/>
      <c r="F554" s="12"/>
      <c r="G554" s="68" t="s">
        <v>53</v>
      </c>
      <c r="H554" s="68"/>
      <c r="I554" s="68"/>
      <c r="J554" s="68"/>
      <c r="K554" s="68"/>
      <c r="L554" s="68"/>
      <c r="M554" s="68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22">
        <v>5</v>
      </c>
      <c r="D555" s="67" t="s">
        <v>54</v>
      </c>
      <c r="E555" s="68"/>
      <c r="F555" s="12"/>
      <c r="G555" s="68" t="s">
        <v>161</v>
      </c>
      <c r="H555" s="68"/>
      <c r="I555" s="68"/>
      <c r="J555" s="68"/>
      <c r="K555" s="68"/>
      <c r="L555" s="68"/>
      <c r="M555" s="68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28"/>
    </row>
    <row r="556" spans="1:27" x14ac:dyDescent="0.25">
      <c r="A556" s="34"/>
      <c r="B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28"/>
    </row>
    <row r="557" spans="1:27" x14ac:dyDescent="0.25">
      <c r="A557" s="34"/>
      <c r="B557" s="12"/>
      <c r="C557" s="64" t="s">
        <v>56</v>
      </c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6"/>
      <c r="AA557" s="28"/>
    </row>
    <row r="558" spans="1:27" x14ac:dyDescent="0.25">
      <c r="A558" s="34"/>
      <c r="B558" s="26" t="s">
        <v>92</v>
      </c>
      <c r="C558" s="55">
        <v>1</v>
      </c>
      <c r="D558" s="55">
        <v>2</v>
      </c>
      <c r="E558" s="55">
        <v>3</v>
      </c>
      <c r="F558" s="55">
        <v>4</v>
      </c>
      <c r="G558" s="55">
        <v>5</v>
      </c>
      <c r="H558" s="55">
        <v>6</v>
      </c>
      <c r="I558" s="55">
        <v>7</v>
      </c>
      <c r="J558" s="55">
        <v>8</v>
      </c>
      <c r="K558" s="55">
        <v>9</v>
      </c>
      <c r="L558" s="55">
        <v>10</v>
      </c>
      <c r="M558" s="55">
        <v>11</v>
      </c>
      <c r="N558" s="55">
        <v>12</v>
      </c>
      <c r="O558" s="55">
        <v>13</v>
      </c>
      <c r="P558" s="55">
        <v>14</v>
      </c>
      <c r="Q558" s="55">
        <v>15</v>
      </c>
      <c r="R558" s="55">
        <v>16</v>
      </c>
      <c r="S558" s="55">
        <v>17</v>
      </c>
      <c r="T558" s="55">
        <v>18</v>
      </c>
      <c r="U558" s="55">
        <v>19</v>
      </c>
      <c r="V558" s="55">
        <v>20</v>
      </c>
      <c r="W558" s="55">
        <v>21</v>
      </c>
      <c r="X558" s="55">
        <v>22</v>
      </c>
      <c r="Y558" s="55">
        <v>23</v>
      </c>
      <c r="Z558" s="55">
        <v>24</v>
      </c>
      <c r="AA558" s="28"/>
    </row>
    <row r="559" spans="1:27" x14ac:dyDescent="0.25">
      <c r="A559" s="34"/>
      <c r="B559" s="27">
        <v>1</v>
      </c>
      <c r="C559" s="22">
        <v>0.111</v>
      </c>
      <c r="D559" s="22">
        <v>0.111</v>
      </c>
      <c r="E559" s="22">
        <v>0.111</v>
      </c>
      <c r="F559" s="22">
        <v>0.111</v>
      </c>
      <c r="G559" s="22">
        <v>0.111</v>
      </c>
      <c r="H559" s="22">
        <v>0.111</v>
      </c>
      <c r="I559" s="22">
        <v>0.111</v>
      </c>
      <c r="J559" s="22">
        <v>0.111</v>
      </c>
      <c r="K559" s="22">
        <v>0.111</v>
      </c>
      <c r="L559" s="22">
        <v>0.5</v>
      </c>
      <c r="M559" s="22">
        <v>1</v>
      </c>
      <c r="N559" s="22">
        <v>1</v>
      </c>
      <c r="O559" s="22">
        <v>0.111</v>
      </c>
      <c r="P559" s="22">
        <v>0.111</v>
      </c>
      <c r="Q559" s="22">
        <v>1</v>
      </c>
      <c r="R559" s="22">
        <v>1</v>
      </c>
      <c r="S559" s="22">
        <v>1</v>
      </c>
      <c r="T559" s="22">
        <v>1</v>
      </c>
      <c r="U559" s="22">
        <v>0.5</v>
      </c>
      <c r="V559" s="22">
        <v>0.111</v>
      </c>
      <c r="W559" s="22">
        <v>0.111</v>
      </c>
      <c r="X559" s="22">
        <v>0.111</v>
      </c>
      <c r="Y559" s="22">
        <v>0.111</v>
      </c>
      <c r="Z559" s="22">
        <v>0.111</v>
      </c>
      <c r="AA559" s="28"/>
    </row>
    <row r="560" spans="1:27" x14ac:dyDescent="0.25">
      <c r="A560" s="34"/>
      <c r="B560" s="27">
        <v>2</v>
      </c>
      <c r="C560" s="22">
        <v>0.111</v>
      </c>
      <c r="D560" s="22">
        <v>0.111</v>
      </c>
      <c r="E560" s="22">
        <v>0.111</v>
      </c>
      <c r="F560" s="22">
        <v>0.111</v>
      </c>
      <c r="G560" s="22">
        <v>0.111</v>
      </c>
      <c r="H560" s="22">
        <v>0.111</v>
      </c>
      <c r="I560" s="22">
        <v>0.111</v>
      </c>
      <c r="J560" s="22">
        <v>0.111</v>
      </c>
      <c r="K560" s="22">
        <v>0.111</v>
      </c>
      <c r="L560" s="22">
        <v>0.5</v>
      </c>
      <c r="M560" s="22">
        <v>1</v>
      </c>
      <c r="N560" s="22">
        <v>1</v>
      </c>
      <c r="O560" s="22">
        <v>0.111</v>
      </c>
      <c r="P560" s="22">
        <v>0.111</v>
      </c>
      <c r="Q560" s="22">
        <v>1</v>
      </c>
      <c r="R560" s="22">
        <v>1</v>
      </c>
      <c r="S560" s="22">
        <v>1</v>
      </c>
      <c r="T560" s="22">
        <v>1</v>
      </c>
      <c r="U560" s="22">
        <v>0.5</v>
      </c>
      <c r="V560" s="22">
        <v>0.111</v>
      </c>
      <c r="W560" s="22">
        <v>0.111</v>
      </c>
      <c r="X560" s="22">
        <v>0.111</v>
      </c>
      <c r="Y560" s="22">
        <v>0.111</v>
      </c>
      <c r="Z560" s="22">
        <v>0.111</v>
      </c>
      <c r="AA560" s="28"/>
    </row>
    <row r="561" spans="1:27" x14ac:dyDescent="0.25">
      <c r="A561" s="34"/>
      <c r="B561" s="27">
        <v>3</v>
      </c>
      <c r="C561" s="22">
        <v>0.111</v>
      </c>
      <c r="D561" s="22">
        <v>0.111</v>
      </c>
      <c r="E561" s="22">
        <v>0.111</v>
      </c>
      <c r="F561" s="22">
        <v>0.111</v>
      </c>
      <c r="G561" s="22">
        <v>0.111</v>
      </c>
      <c r="H561" s="22">
        <v>0.111</v>
      </c>
      <c r="I561" s="22">
        <v>0.111</v>
      </c>
      <c r="J561" s="22">
        <v>0.111</v>
      </c>
      <c r="K561" s="22">
        <v>0.111</v>
      </c>
      <c r="L561" s="22">
        <v>0.5</v>
      </c>
      <c r="M561" s="22">
        <v>1</v>
      </c>
      <c r="N561" s="22">
        <v>1</v>
      </c>
      <c r="O561" s="22">
        <v>0.111</v>
      </c>
      <c r="P561" s="22">
        <v>0.111</v>
      </c>
      <c r="Q561" s="22">
        <v>1</v>
      </c>
      <c r="R561" s="22">
        <v>1</v>
      </c>
      <c r="S561" s="22">
        <v>1</v>
      </c>
      <c r="T561" s="22">
        <v>1</v>
      </c>
      <c r="U561" s="22">
        <v>0.5</v>
      </c>
      <c r="V561" s="22">
        <v>0.111</v>
      </c>
      <c r="W561" s="22">
        <v>0.111</v>
      </c>
      <c r="X561" s="22">
        <v>0.111</v>
      </c>
      <c r="Y561" s="22">
        <v>0.111</v>
      </c>
      <c r="Z561" s="22">
        <v>0.111</v>
      </c>
      <c r="AA561" s="28"/>
    </row>
    <row r="562" spans="1:27" x14ac:dyDescent="0.25">
      <c r="A562" s="34"/>
      <c r="B562" s="27">
        <v>4</v>
      </c>
      <c r="C562" s="22">
        <v>0.111</v>
      </c>
      <c r="D562" s="22">
        <v>0.111</v>
      </c>
      <c r="E562" s="22">
        <v>0.111</v>
      </c>
      <c r="F562" s="22">
        <v>0.111</v>
      </c>
      <c r="G562" s="22">
        <v>0.111</v>
      </c>
      <c r="H562" s="22">
        <v>0.111</v>
      </c>
      <c r="I562" s="22">
        <v>0.111</v>
      </c>
      <c r="J562" s="22">
        <v>0.111</v>
      </c>
      <c r="K562" s="22">
        <v>0.111</v>
      </c>
      <c r="L562" s="22">
        <v>0.5</v>
      </c>
      <c r="M562" s="22">
        <v>1</v>
      </c>
      <c r="N562" s="22">
        <v>1</v>
      </c>
      <c r="O562" s="22">
        <v>0.111</v>
      </c>
      <c r="P562" s="22">
        <v>0.111</v>
      </c>
      <c r="Q562" s="22">
        <v>1</v>
      </c>
      <c r="R562" s="22">
        <v>1</v>
      </c>
      <c r="S562" s="22">
        <v>1</v>
      </c>
      <c r="T562" s="22">
        <v>1</v>
      </c>
      <c r="U562" s="22">
        <v>0.5</v>
      </c>
      <c r="V562" s="22">
        <v>0.111</v>
      </c>
      <c r="W562" s="22">
        <v>0.111</v>
      </c>
      <c r="X562" s="22">
        <v>0.111</v>
      </c>
      <c r="Y562" s="22">
        <v>0.111</v>
      </c>
      <c r="Z562" s="22">
        <v>0.111</v>
      </c>
      <c r="AA562" s="28"/>
    </row>
    <row r="563" spans="1:27" x14ac:dyDescent="0.25">
      <c r="A563" s="34"/>
      <c r="B563" s="27">
        <v>5</v>
      </c>
      <c r="C563" s="22">
        <v>0.111</v>
      </c>
      <c r="D563" s="22">
        <v>0.111</v>
      </c>
      <c r="E563" s="22">
        <v>0.111</v>
      </c>
      <c r="F563" s="22">
        <v>0.111</v>
      </c>
      <c r="G563" s="22">
        <v>0.111</v>
      </c>
      <c r="H563" s="22">
        <v>0.111</v>
      </c>
      <c r="I563" s="22">
        <v>0.111</v>
      </c>
      <c r="J563" s="22">
        <v>0.111</v>
      </c>
      <c r="K563" s="22">
        <v>0.111</v>
      </c>
      <c r="L563" s="22">
        <v>0.5</v>
      </c>
      <c r="M563" s="22">
        <v>1</v>
      </c>
      <c r="N563" s="22">
        <v>1</v>
      </c>
      <c r="O563" s="22">
        <v>0.111</v>
      </c>
      <c r="P563" s="22">
        <v>0.111</v>
      </c>
      <c r="Q563" s="22">
        <v>1</v>
      </c>
      <c r="R563" s="22">
        <v>1</v>
      </c>
      <c r="S563" s="22">
        <v>1</v>
      </c>
      <c r="T563" s="22">
        <v>1</v>
      </c>
      <c r="U563" s="22">
        <v>0.5</v>
      </c>
      <c r="V563" s="22">
        <v>0.111</v>
      </c>
      <c r="W563" s="22">
        <v>0.111</v>
      </c>
      <c r="X563" s="22">
        <v>0.111</v>
      </c>
      <c r="Y563" s="22">
        <v>0.111</v>
      </c>
      <c r="Z563" s="22">
        <v>0.111</v>
      </c>
      <c r="AA563" s="28"/>
    </row>
    <row r="564" spans="1:27" x14ac:dyDescent="0.25">
      <c r="A564" s="34"/>
      <c r="B564" s="27">
        <v>6</v>
      </c>
      <c r="C564" s="22">
        <v>0.111</v>
      </c>
      <c r="D564" s="22">
        <v>0.111</v>
      </c>
      <c r="E564" s="22">
        <v>0.111</v>
      </c>
      <c r="F564" s="22">
        <v>0.111</v>
      </c>
      <c r="G564" s="22">
        <v>0.111</v>
      </c>
      <c r="H564" s="22">
        <v>0.111</v>
      </c>
      <c r="I564" s="22">
        <v>0.111</v>
      </c>
      <c r="J564" s="22">
        <v>0.111</v>
      </c>
      <c r="K564" s="22">
        <v>0.111</v>
      </c>
      <c r="L564" s="22">
        <v>0.5</v>
      </c>
      <c r="M564" s="22">
        <v>1</v>
      </c>
      <c r="N564" s="22">
        <v>1</v>
      </c>
      <c r="O564" s="22">
        <v>0</v>
      </c>
      <c r="P564" s="22">
        <v>0.111</v>
      </c>
      <c r="Q564" s="22">
        <v>0.111</v>
      </c>
      <c r="R564" s="22">
        <v>0.111</v>
      </c>
      <c r="S564" s="22">
        <v>0.111</v>
      </c>
      <c r="T564" s="22">
        <v>0.111</v>
      </c>
      <c r="U564" s="22">
        <v>0.111</v>
      </c>
      <c r="V564" s="22">
        <v>0.111</v>
      </c>
      <c r="W564" s="22">
        <v>0.111</v>
      </c>
      <c r="X564" s="22">
        <v>0.111</v>
      </c>
      <c r="Y564" s="22">
        <v>0.111</v>
      </c>
      <c r="Z564" s="22">
        <v>0.111</v>
      </c>
      <c r="AA564" s="28"/>
    </row>
    <row r="565" spans="1:27" x14ac:dyDescent="0.25">
      <c r="A565" s="34"/>
      <c r="B565" s="27">
        <v>7</v>
      </c>
      <c r="C565" s="22">
        <v>0.111</v>
      </c>
      <c r="D565" s="22">
        <v>0.111</v>
      </c>
      <c r="E565" s="22">
        <v>0.111</v>
      </c>
      <c r="F565" s="22">
        <v>0.111</v>
      </c>
      <c r="G565" s="22">
        <v>0.111</v>
      </c>
      <c r="H565" s="22">
        <v>0.111</v>
      </c>
      <c r="I565" s="22">
        <v>0.111</v>
      </c>
      <c r="J565" s="22">
        <v>0.111</v>
      </c>
      <c r="K565" s="22">
        <v>0.111</v>
      </c>
      <c r="L565" s="22">
        <v>0.111</v>
      </c>
      <c r="M565" s="22">
        <v>0.111</v>
      </c>
      <c r="N565" s="22">
        <v>0.111</v>
      </c>
      <c r="O565" s="22">
        <v>0.111</v>
      </c>
      <c r="P565" s="22">
        <v>0.111</v>
      </c>
      <c r="Q565" s="22">
        <v>0.111</v>
      </c>
      <c r="R565" s="22">
        <v>0.111</v>
      </c>
      <c r="S565" s="22">
        <v>0.111</v>
      </c>
      <c r="T565" s="22">
        <v>0.111</v>
      </c>
      <c r="U565" s="22">
        <v>0.111</v>
      </c>
      <c r="V565" s="22">
        <v>0.111</v>
      </c>
      <c r="W565" s="22">
        <v>0.111</v>
      </c>
      <c r="X565" s="22">
        <v>0.111</v>
      </c>
      <c r="Y565" s="22">
        <v>0.111</v>
      </c>
      <c r="Z565" s="22">
        <v>0.111</v>
      </c>
      <c r="AA565" s="28"/>
    </row>
    <row r="566" spans="1:27" x14ac:dyDescent="0.25">
      <c r="A566" s="34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C567" s="69" t="s">
        <v>57</v>
      </c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6" t="s">
        <v>93</v>
      </c>
      <c r="C568" s="29">
        <v>1</v>
      </c>
      <c r="D568" s="55">
        <v>2</v>
      </c>
      <c r="E568" s="55">
        <v>3</v>
      </c>
      <c r="F568" s="55">
        <v>4</v>
      </c>
      <c r="G568" s="55">
        <v>5</v>
      </c>
      <c r="H568" s="55">
        <v>6</v>
      </c>
      <c r="I568" s="55">
        <v>7</v>
      </c>
      <c r="J568" s="55">
        <v>8</v>
      </c>
      <c r="K568" s="55">
        <v>9</v>
      </c>
      <c r="L568" s="55">
        <v>10</v>
      </c>
      <c r="M568" s="55">
        <v>11</v>
      </c>
      <c r="N568" s="55">
        <v>12</v>
      </c>
      <c r="O568" s="12"/>
      <c r="P568" s="12"/>
      <c r="Q568" s="35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1</v>
      </c>
      <c r="C569" s="52">
        <v>1</v>
      </c>
      <c r="D569" s="22">
        <v>1</v>
      </c>
      <c r="E569" s="22">
        <v>1</v>
      </c>
      <c r="F569" s="22">
        <v>1</v>
      </c>
      <c r="G569" s="22">
        <v>1</v>
      </c>
      <c r="H569" s="22">
        <v>1</v>
      </c>
      <c r="I569" s="22">
        <v>1</v>
      </c>
      <c r="J569" s="22">
        <v>1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2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1</v>
      </c>
      <c r="I570" s="22">
        <v>1</v>
      </c>
      <c r="J570" s="22">
        <v>1</v>
      </c>
      <c r="K570" s="22">
        <v>1</v>
      </c>
      <c r="L570" s="22">
        <v>1</v>
      </c>
      <c r="M570" s="22">
        <v>1</v>
      </c>
      <c r="N570" s="22">
        <v>1</v>
      </c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3</v>
      </c>
      <c r="C571" s="52">
        <v>1</v>
      </c>
      <c r="D571" s="22">
        <v>1</v>
      </c>
      <c r="E571" s="22">
        <v>1</v>
      </c>
      <c r="F571" s="22">
        <v>1</v>
      </c>
      <c r="G571" s="22">
        <v>1</v>
      </c>
      <c r="H571" s="22">
        <v>1</v>
      </c>
      <c r="I571" s="22">
        <v>1</v>
      </c>
      <c r="J571" s="22">
        <v>1</v>
      </c>
      <c r="K571" s="22">
        <v>1</v>
      </c>
      <c r="L571" s="22">
        <v>1</v>
      </c>
      <c r="M571" s="22">
        <v>1</v>
      </c>
      <c r="N571" s="22">
        <v>1</v>
      </c>
      <c r="O571" s="12"/>
      <c r="P571" s="12"/>
      <c r="Q571" s="35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27">
        <v>4</v>
      </c>
      <c r="C572" s="52">
        <v>1</v>
      </c>
      <c r="D572" s="22">
        <v>1</v>
      </c>
      <c r="E572" s="22">
        <v>1</v>
      </c>
      <c r="F572" s="22">
        <v>1</v>
      </c>
      <c r="G572" s="22">
        <v>1</v>
      </c>
      <c r="H572" s="22">
        <v>1</v>
      </c>
      <c r="I572" s="22">
        <v>1</v>
      </c>
      <c r="J572" s="22">
        <v>1</v>
      </c>
      <c r="K572" s="22">
        <v>1</v>
      </c>
      <c r="L572" s="22">
        <v>1</v>
      </c>
      <c r="M572" s="22">
        <v>1</v>
      </c>
      <c r="N572" s="22">
        <v>0</v>
      </c>
      <c r="O572" s="12"/>
      <c r="P572" s="12"/>
      <c r="Q572" s="35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27">
        <v>5</v>
      </c>
      <c r="D573" s="12"/>
      <c r="E573" s="22">
        <v>1</v>
      </c>
      <c r="F573" s="12"/>
      <c r="G573" s="22">
        <v>1</v>
      </c>
      <c r="H573" s="12"/>
      <c r="I573" s="12"/>
      <c r="J573" s="22">
        <v>1</v>
      </c>
      <c r="K573" s="12"/>
      <c r="L573" s="12"/>
      <c r="M573" s="22">
        <v>1</v>
      </c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70" t="s">
        <v>58</v>
      </c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2"/>
      <c r="AA575" s="28"/>
    </row>
    <row r="576" spans="1:27" x14ac:dyDescent="0.25">
      <c r="A576" s="34"/>
      <c r="B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C577" s="22" t="s">
        <v>51</v>
      </c>
      <c r="D577" s="67" t="s">
        <v>52</v>
      </c>
      <c r="E577" s="68"/>
      <c r="F577" s="68"/>
      <c r="G577" s="68" t="s">
        <v>59</v>
      </c>
      <c r="H577" s="68"/>
      <c r="I577" s="68"/>
      <c r="J577" s="68"/>
      <c r="K577" s="68"/>
      <c r="L577" s="68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22">
        <v>0</v>
      </c>
      <c r="D578" s="67" t="s">
        <v>60</v>
      </c>
      <c r="E578" s="68"/>
      <c r="F578" s="68"/>
      <c r="G578" s="68" t="s">
        <v>72</v>
      </c>
      <c r="H578" s="68"/>
      <c r="I578" s="68"/>
      <c r="J578" s="68"/>
      <c r="K578" s="68"/>
      <c r="L578" s="68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28"/>
    </row>
    <row r="579" spans="1:27" x14ac:dyDescent="0.25">
      <c r="A579" s="34"/>
      <c r="B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28"/>
    </row>
    <row r="580" spans="1:27" x14ac:dyDescent="0.25">
      <c r="A580" s="34"/>
      <c r="B580" s="12"/>
      <c r="C580" s="64" t="s">
        <v>56</v>
      </c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6"/>
      <c r="AA580" s="28"/>
    </row>
    <row r="581" spans="1:27" x14ac:dyDescent="0.25">
      <c r="A581" s="34"/>
      <c r="B581" s="27" t="s">
        <v>92</v>
      </c>
      <c r="C581" s="55">
        <v>1</v>
      </c>
      <c r="D581" s="55">
        <v>2</v>
      </c>
      <c r="E581" s="55">
        <v>3</v>
      </c>
      <c r="F581" s="55">
        <v>4</v>
      </c>
      <c r="G581" s="55">
        <v>5</v>
      </c>
      <c r="H581" s="55">
        <v>6</v>
      </c>
      <c r="I581" s="55">
        <v>7</v>
      </c>
      <c r="J581" s="55">
        <v>8</v>
      </c>
      <c r="K581" s="55">
        <v>9</v>
      </c>
      <c r="L581" s="55">
        <v>10</v>
      </c>
      <c r="M581" s="55">
        <v>11</v>
      </c>
      <c r="N581" s="55">
        <v>12</v>
      </c>
      <c r="O581" s="55">
        <v>13</v>
      </c>
      <c r="P581" s="55">
        <v>14</v>
      </c>
      <c r="Q581" s="55">
        <v>15</v>
      </c>
      <c r="R581" s="55">
        <v>16</v>
      </c>
      <c r="S581" s="55">
        <v>17</v>
      </c>
      <c r="T581" s="55">
        <v>18</v>
      </c>
      <c r="U581" s="55">
        <v>19</v>
      </c>
      <c r="V581" s="55">
        <v>20</v>
      </c>
      <c r="W581" s="55">
        <v>21</v>
      </c>
      <c r="X581" s="55">
        <v>22</v>
      </c>
      <c r="Y581" s="55">
        <v>23</v>
      </c>
      <c r="Z581" s="55">
        <v>24</v>
      </c>
      <c r="AA581" s="28"/>
    </row>
    <row r="582" spans="1:27" x14ac:dyDescent="0.25">
      <c r="A582" s="34"/>
      <c r="B582" s="27">
        <v>1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0.5</v>
      </c>
      <c r="M582" s="22">
        <v>1</v>
      </c>
      <c r="N582" s="22">
        <v>1</v>
      </c>
      <c r="O582" s="22">
        <v>0</v>
      </c>
      <c r="P582" s="22">
        <v>0</v>
      </c>
      <c r="Q582" s="22">
        <v>1</v>
      </c>
      <c r="R582" s="22">
        <v>1</v>
      </c>
      <c r="S582" s="22">
        <v>1</v>
      </c>
      <c r="T582" s="22">
        <v>1</v>
      </c>
      <c r="U582" s="22">
        <v>0.5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8"/>
    </row>
    <row r="583" spans="1:27" x14ac:dyDescent="0.25">
      <c r="A583" s="34"/>
      <c r="B583" s="27">
        <v>2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0.5</v>
      </c>
      <c r="M583" s="22">
        <v>1</v>
      </c>
      <c r="N583" s="22">
        <v>1</v>
      </c>
      <c r="O583" s="22">
        <v>0</v>
      </c>
      <c r="P583" s="22">
        <v>0</v>
      </c>
      <c r="Q583" s="22">
        <v>1</v>
      </c>
      <c r="R583" s="22">
        <v>1</v>
      </c>
      <c r="S583" s="22">
        <v>1</v>
      </c>
      <c r="T583" s="22">
        <v>1</v>
      </c>
      <c r="U583" s="22">
        <v>0.5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8"/>
    </row>
    <row r="584" spans="1:27" x14ac:dyDescent="0.25">
      <c r="A584" s="34"/>
      <c r="B584" s="27">
        <v>3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0.5</v>
      </c>
      <c r="M584" s="22">
        <v>1</v>
      </c>
      <c r="N584" s="22">
        <v>1</v>
      </c>
      <c r="O584" s="22">
        <v>0</v>
      </c>
      <c r="P584" s="22">
        <v>0</v>
      </c>
      <c r="Q584" s="22">
        <v>1</v>
      </c>
      <c r="R584" s="22">
        <v>1</v>
      </c>
      <c r="S584" s="22">
        <v>1</v>
      </c>
      <c r="T584" s="22">
        <v>1</v>
      </c>
      <c r="U584" s="22">
        <v>0.5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8"/>
    </row>
    <row r="585" spans="1:27" x14ac:dyDescent="0.25">
      <c r="A585" s="34"/>
      <c r="B585" s="27">
        <v>4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0.5</v>
      </c>
      <c r="M585" s="22">
        <v>1</v>
      </c>
      <c r="N585" s="22">
        <v>1</v>
      </c>
      <c r="O585" s="22">
        <v>0</v>
      </c>
      <c r="P585" s="22">
        <v>0</v>
      </c>
      <c r="Q585" s="22">
        <v>1</v>
      </c>
      <c r="R585" s="22">
        <v>1</v>
      </c>
      <c r="S585" s="22">
        <v>1</v>
      </c>
      <c r="T585" s="22">
        <v>1</v>
      </c>
      <c r="U585" s="22">
        <v>0.5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8"/>
    </row>
    <row r="586" spans="1:27" x14ac:dyDescent="0.25">
      <c r="A586" s="34"/>
      <c r="B586" s="27">
        <v>5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0.5</v>
      </c>
      <c r="M586" s="22">
        <v>1</v>
      </c>
      <c r="N586" s="22">
        <v>1</v>
      </c>
      <c r="O586" s="22">
        <v>0</v>
      </c>
      <c r="P586" s="22">
        <v>0</v>
      </c>
      <c r="Q586" s="22">
        <v>1</v>
      </c>
      <c r="R586" s="22">
        <v>1</v>
      </c>
      <c r="S586" s="22">
        <v>1</v>
      </c>
      <c r="T586" s="22">
        <v>1</v>
      </c>
      <c r="U586" s="22">
        <v>0.5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8"/>
    </row>
    <row r="587" spans="1:27" x14ac:dyDescent="0.25">
      <c r="A587" s="34"/>
      <c r="B587" s="27">
        <v>6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0.5</v>
      </c>
      <c r="M587" s="22">
        <v>1</v>
      </c>
      <c r="N587" s="22">
        <v>1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8"/>
    </row>
    <row r="588" spans="1:27" x14ac:dyDescent="0.25">
      <c r="A588" s="34"/>
      <c r="B588" s="27">
        <v>7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8"/>
    </row>
    <row r="589" spans="1:27" x14ac:dyDescent="0.25">
      <c r="A589" s="34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C590" s="64" t="s">
        <v>57</v>
      </c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6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 t="s">
        <v>93</v>
      </c>
      <c r="C591" s="55">
        <v>1</v>
      </c>
      <c r="D591" s="55">
        <v>2</v>
      </c>
      <c r="E591" s="55">
        <v>3</v>
      </c>
      <c r="F591" s="55">
        <v>4</v>
      </c>
      <c r="G591" s="55">
        <v>5</v>
      </c>
      <c r="H591" s="55">
        <v>6</v>
      </c>
      <c r="I591" s="55">
        <v>7</v>
      </c>
      <c r="J591" s="55">
        <v>8</v>
      </c>
      <c r="K591" s="55">
        <v>9</v>
      </c>
      <c r="L591" s="55">
        <v>10</v>
      </c>
      <c r="M591" s="55">
        <v>11</v>
      </c>
      <c r="N591" s="55">
        <v>12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1</v>
      </c>
      <c r="C592" s="22">
        <v>1</v>
      </c>
      <c r="D592" s="22">
        <v>1</v>
      </c>
      <c r="E592" s="22">
        <v>1</v>
      </c>
      <c r="F592" s="22">
        <v>1</v>
      </c>
      <c r="G592" s="22">
        <v>1</v>
      </c>
      <c r="H592" s="22">
        <v>1</v>
      </c>
      <c r="I592" s="22">
        <v>1</v>
      </c>
      <c r="J592" s="22">
        <v>1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2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1</v>
      </c>
      <c r="I593" s="22">
        <v>1</v>
      </c>
      <c r="J593" s="22">
        <v>1</v>
      </c>
      <c r="K593" s="22">
        <v>1</v>
      </c>
      <c r="L593" s="22">
        <v>1</v>
      </c>
      <c r="M593" s="22">
        <v>1</v>
      </c>
      <c r="N593" s="22">
        <v>1</v>
      </c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3</v>
      </c>
      <c r="C594" s="22">
        <v>1</v>
      </c>
      <c r="D594" s="22">
        <v>1</v>
      </c>
      <c r="E594" s="22">
        <v>1</v>
      </c>
      <c r="F594" s="22">
        <v>1</v>
      </c>
      <c r="G594" s="22">
        <v>1</v>
      </c>
      <c r="H594" s="22">
        <v>1</v>
      </c>
      <c r="I594" s="22">
        <v>1</v>
      </c>
      <c r="J594" s="22">
        <v>1</v>
      </c>
      <c r="K594" s="22">
        <v>1</v>
      </c>
      <c r="L594" s="22">
        <v>1</v>
      </c>
      <c r="M594" s="22">
        <v>1</v>
      </c>
      <c r="N594" s="22">
        <v>1</v>
      </c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34"/>
      <c r="B595" s="27">
        <v>4</v>
      </c>
      <c r="C595" s="22">
        <v>1</v>
      </c>
      <c r="D595" s="22">
        <v>1</v>
      </c>
      <c r="E595" s="22">
        <v>1</v>
      </c>
      <c r="F595" s="22">
        <v>1</v>
      </c>
      <c r="G595" s="22">
        <v>1</v>
      </c>
      <c r="H595" s="22">
        <v>1</v>
      </c>
      <c r="I595" s="22">
        <v>1</v>
      </c>
      <c r="J595" s="22">
        <v>1</v>
      </c>
      <c r="K595" s="22">
        <v>1</v>
      </c>
      <c r="L595" s="22">
        <v>1</v>
      </c>
      <c r="M595" s="22">
        <v>1</v>
      </c>
      <c r="N595" s="22">
        <v>0</v>
      </c>
      <c r="O595" s="12"/>
      <c r="P595" s="12"/>
      <c r="Q595" s="35"/>
      <c r="R595" s="12"/>
      <c r="S595" s="12"/>
      <c r="T595" s="12"/>
      <c r="U595" s="12"/>
      <c r="V595" s="12"/>
      <c r="W595" s="12"/>
      <c r="X595" s="12"/>
      <c r="Y595" s="12"/>
      <c r="Z595" s="12"/>
      <c r="AA595" s="28"/>
    </row>
    <row r="596" spans="1:27" x14ac:dyDescent="0.25">
      <c r="A596" s="34"/>
      <c r="B596" s="27">
        <v>5</v>
      </c>
      <c r="D596" s="12"/>
      <c r="E596" s="22">
        <v>1</v>
      </c>
      <c r="F596" s="12"/>
      <c r="G596" s="22">
        <v>1</v>
      </c>
      <c r="H596" s="12"/>
      <c r="I596" s="12"/>
      <c r="J596" s="22">
        <v>1</v>
      </c>
      <c r="K596" s="12"/>
      <c r="L596" s="12"/>
      <c r="M596" s="22">
        <v>1</v>
      </c>
      <c r="N596" s="12"/>
      <c r="O596" s="12"/>
      <c r="P596" s="12"/>
      <c r="Q596" s="35"/>
      <c r="R596" s="12"/>
      <c r="S596" s="12"/>
      <c r="T596" s="12"/>
      <c r="U596" s="12"/>
      <c r="V596" s="12"/>
      <c r="W596" s="12"/>
      <c r="X596" s="12"/>
      <c r="Y596" s="12"/>
      <c r="Z596" s="12"/>
      <c r="AA596" s="28"/>
    </row>
    <row r="597" spans="1:27" x14ac:dyDescent="0.25">
      <c r="A597" s="42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4"/>
    </row>
    <row r="599" spans="1:27" x14ac:dyDescent="0.25">
      <c r="A599" s="12"/>
      <c r="B599" s="75" t="s">
        <v>83</v>
      </c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7"/>
      <c r="AA599" s="12"/>
    </row>
    <row r="600" spans="1:27" x14ac:dyDescent="0.25">
      <c r="A600" s="4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46"/>
    </row>
    <row r="601" spans="1:27" x14ac:dyDescent="0.25">
      <c r="A601" s="34"/>
      <c r="B601" s="47" t="s">
        <v>38</v>
      </c>
      <c r="C601" s="83" t="s">
        <v>97</v>
      </c>
      <c r="D601" s="83"/>
      <c r="E601" s="83"/>
      <c r="F601" s="83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28"/>
    </row>
    <row r="602" spans="1:27" ht="15" customHeight="1" x14ac:dyDescent="0.25">
      <c r="A602" s="34"/>
      <c r="B602" s="47" t="s">
        <v>70</v>
      </c>
      <c r="C602" s="49">
        <v>0.05</v>
      </c>
      <c r="D602" s="84" t="s">
        <v>91</v>
      </c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12"/>
      <c r="X602" s="12"/>
      <c r="Y602" s="12"/>
      <c r="Z602" s="12"/>
      <c r="AA602" s="28"/>
    </row>
    <row r="603" spans="1:27" ht="15" customHeight="1" x14ac:dyDescent="0.25">
      <c r="A603" s="34"/>
      <c r="B603" s="12"/>
      <c r="C603" s="41"/>
      <c r="D603" s="86" t="s">
        <v>41</v>
      </c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12"/>
      <c r="X603" s="12"/>
      <c r="Y603" s="12"/>
      <c r="Z603" s="12"/>
      <c r="AA603" s="28"/>
    </row>
    <row r="604" spans="1:27" x14ac:dyDescent="0.25">
      <c r="A604" s="34"/>
      <c r="B604" s="87" t="s">
        <v>42</v>
      </c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9"/>
      <c r="AA604" s="28"/>
    </row>
    <row r="605" spans="1:27" x14ac:dyDescent="0.25">
      <c r="A605" s="34"/>
      <c r="B605" s="12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12"/>
      <c r="X605" s="12"/>
      <c r="Y605" s="12"/>
      <c r="Z605" s="12"/>
      <c r="AA605" s="28"/>
    </row>
    <row r="606" spans="1:27" x14ac:dyDescent="0.25">
      <c r="A606" s="34"/>
      <c r="B606" s="12" t="s">
        <v>43</v>
      </c>
      <c r="C606" s="51">
        <f>ROUND((0.1+0.335+0.335)/3,2)</f>
        <v>0.26</v>
      </c>
      <c r="D606" s="73" t="s">
        <v>71</v>
      </c>
      <c r="E606" s="79"/>
      <c r="F606" s="12"/>
      <c r="G606" s="79" t="s">
        <v>161</v>
      </c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12"/>
      <c r="S606" s="12"/>
      <c r="T606" s="12"/>
      <c r="U606" s="12"/>
      <c r="V606" s="12"/>
      <c r="W606" s="12"/>
      <c r="X606" s="12"/>
      <c r="Y606" s="12"/>
      <c r="Z606" s="12"/>
      <c r="AA606" s="28"/>
    </row>
    <row r="607" spans="1:27" x14ac:dyDescent="0.25">
      <c r="A607" s="34"/>
      <c r="B607" s="12"/>
      <c r="C607" s="51">
        <v>90</v>
      </c>
      <c r="D607" s="67" t="s">
        <v>78</v>
      </c>
      <c r="E607" s="68"/>
      <c r="F607" s="12"/>
      <c r="G607" s="79" t="s">
        <v>64</v>
      </c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12"/>
      <c r="S607" s="12"/>
      <c r="T607" s="12"/>
      <c r="U607" s="12"/>
      <c r="V607" s="12"/>
      <c r="W607" s="12"/>
      <c r="X607" s="12"/>
      <c r="Y607" s="12"/>
      <c r="Z607" s="12"/>
      <c r="AA607" s="28"/>
    </row>
    <row r="608" spans="1:27" x14ac:dyDescent="0.25">
      <c r="A608" s="34"/>
      <c r="B608" s="12"/>
      <c r="C608" s="51">
        <v>5.5E-2</v>
      </c>
      <c r="D608" s="67" t="s">
        <v>79</v>
      </c>
      <c r="E608" s="68"/>
      <c r="F608" s="12"/>
      <c r="G608" s="79" t="s">
        <v>65</v>
      </c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12"/>
      <c r="S608" s="12"/>
      <c r="T608" s="12"/>
      <c r="U608" s="12"/>
      <c r="V608" s="12"/>
      <c r="W608" s="12"/>
      <c r="X608" s="12"/>
      <c r="Y608" s="12"/>
      <c r="Z608" s="12"/>
      <c r="AA608" s="28"/>
    </row>
    <row r="609" spans="1:27" x14ac:dyDescent="0.25">
      <c r="A609" s="34"/>
      <c r="B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28"/>
    </row>
    <row r="610" spans="1:27" x14ac:dyDescent="0.25">
      <c r="A610" s="34"/>
      <c r="B610" s="12"/>
      <c r="C610" s="64" t="s">
        <v>157</v>
      </c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6"/>
      <c r="AA610" s="28"/>
    </row>
    <row r="611" spans="1:27" x14ac:dyDescent="0.25">
      <c r="A611" s="34"/>
      <c r="B611" s="26" t="s">
        <v>92</v>
      </c>
      <c r="C611" s="55">
        <v>1</v>
      </c>
      <c r="D611" s="55">
        <v>2</v>
      </c>
      <c r="E611" s="55">
        <v>3</v>
      </c>
      <c r="F611" s="55">
        <v>4</v>
      </c>
      <c r="G611" s="55">
        <v>5</v>
      </c>
      <c r="H611" s="55">
        <v>6</v>
      </c>
      <c r="I611" s="55">
        <v>7</v>
      </c>
      <c r="J611" s="55">
        <v>8</v>
      </c>
      <c r="K611" s="55">
        <v>9</v>
      </c>
      <c r="L611" s="55">
        <v>10</v>
      </c>
      <c r="M611" s="55">
        <v>11</v>
      </c>
      <c r="N611" s="55">
        <v>12</v>
      </c>
      <c r="O611" s="55">
        <v>13</v>
      </c>
      <c r="P611" s="55">
        <v>14</v>
      </c>
      <c r="Q611" s="55">
        <v>15</v>
      </c>
      <c r="R611" s="55">
        <v>16</v>
      </c>
      <c r="S611" s="55">
        <v>17</v>
      </c>
      <c r="T611" s="55">
        <v>18</v>
      </c>
      <c r="U611" s="55">
        <v>19</v>
      </c>
      <c r="V611" s="55">
        <v>20</v>
      </c>
      <c r="W611" s="55">
        <v>21</v>
      </c>
      <c r="X611" s="55">
        <v>22</v>
      </c>
      <c r="Y611" s="55">
        <v>23</v>
      </c>
      <c r="Z611" s="55">
        <v>24</v>
      </c>
      <c r="AA611" s="28"/>
    </row>
    <row r="612" spans="1:27" x14ac:dyDescent="0.25">
      <c r="A612" s="34"/>
      <c r="B612" s="27">
        <v>1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0.5</v>
      </c>
      <c r="M612" s="22">
        <v>1</v>
      </c>
      <c r="N612" s="22">
        <v>1</v>
      </c>
      <c r="O612" s="22">
        <v>0</v>
      </c>
      <c r="P612" s="22">
        <v>0</v>
      </c>
      <c r="Q612" s="22">
        <v>1</v>
      </c>
      <c r="R612" s="22">
        <v>1</v>
      </c>
      <c r="S612" s="22">
        <v>1</v>
      </c>
      <c r="T612" s="22">
        <v>1</v>
      </c>
      <c r="U612" s="22">
        <v>0.5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8"/>
    </row>
    <row r="613" spans="1:27" x14ac:dyDescent="0.25">
      <c r="A613" s="34"/>
      <c r="B613" s="27">
        <v>2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0.5</v>
      </c>
      <c r="M613" s="22">
        <v>1</v>
      </c>
      <c r="N613" s="22">
        <v>1</v>
      </c>
      <c r="O613" s="22">
        <v>0</v>
      </c>
      <c r="P613" s="22">
        <v>0</v>
      </c>
      <c r="Q613" s="22">
        <v>1</v>
      </c>
      <c r="R613" s="22">
        <v>1</v>
      </c>
      <c r="S613" s="22">
        <v>1</v>
      </c>
      <c r="T613" s="22">
        <v>1</v>
      </c>
      <c r="U613" s="22">
        <v>0.5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8"/>
    </row>
    <row r="614" spans="1:27" x14ac:dyDescent="0.25">
      <c r="A614" s="34"/>
      <c r="B614" s="27">
        <v>3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0.5</v>
      </c>
      <c r="M614" s="22">
        <v>1</v>
      </c>
      <c r="N614" s="22">
        <v>1</v>
      </c>
      <c r="O614" s="22">
        <v>0</v>
      </c>
      <c r="P614" s="22">
        <v>0</v>
      </c>
      <c r="Q614" s="22">
        <v>1</v>
      </c>
      <c r="R614" s="22">
        <v>1</v>
      </c>
      <c r="S614" s="22">
        <v>1</v>
      </c>
      <c r="T614" s="22">
        <v>1</v>
      </c>
      <c r="U614" s="22">
        <v>0.5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8"/>
    </row>
    <row r="615" spans="1:27" x14ac:dyDescent="0.25">
      <c r="A615" s="34"/>
      <c r="B615" s="27">
        <v>4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0.5</v>
      </c>
      <c r="M615" s="22">
        <v>1</v>
      </c>
      <c r="N615" s="22">
        <v>1</v>
      </c>
      <c r="O615" s="22">
        <v>0</v>
      </c>
      <c r="P615" s="22">
        <v>0</v>
      </c>
      <c r="Q615" s="22">
        <v>1</v>
      </c>
      <c r="R615" s="22">
        <v>1</v>
      </c>
      <c r="S615" s="22">
        <v>1</v>
      </c>
      <c r="T615" s="22">
        <v>1</v>
      </c>
      <c r="U615" s="22">
        <v>0.5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8"/>
    </row>
    <row r="616" spans="1:27" x14ac:dyDescent="0.25">
      <c r="A616" s="34"/>
      <c r="B616" s="27">
        <v>5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0.5</v>
      </c>
      <c r="M616" s="22">
        <v>1</v>
      </c>
      <c r="N616" s="22">
        <v>1</v>
      </c>
      <c r="O616" s="22">
        <v>0</v>
      </c>
      <c r="P616" s="22">
        <v>0</v>
      </c>
      <c r="Q616" s="22">
        <v>1</v>
      </c>
      <c r="R616" s="22">
        <v>1</v>
      </c>
      <c r="S616" s="22">
        <v>1</v>
      </c>
      <c r="T616" s="22">
        <v>1</v>
      </c>
      <c r="U616" s="22">
        <v>1</v>
      </c>
      <c r="V616" s="22">
        <v>1</v>
      </c>
      <c r="W616" s="22">
        <v>1</v>
      </c>
      <c r="X616" s="22">
        <v>1</v>
      </c>
      <c r="Y616" s="22">
        <v>0.5</v>
      </c>
      <c r="Z616" s="22">
        <v>0</v>
      </c>
      <c r="AA616" s="28"/>
    </row>
    <row r="617" spans="1:27" x14ac:dyDescent="0.25">
      <c r="A617" s="34"/>
      <c r="B617" s="27">
        <v>6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0.5</v>
      </c>
      <c r="M617" s="22">
        <v>1</v>
      </c>
      <c r="N617" s="22">
        <v>1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8"/>
    </row>
    <row r="618" spans="1:27" x14ac:dyDescent="0.25">
      <c r="A618" s="34"/>
      <c r="B618" s="27">
        <v>7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8"/>
    </row>
    <row r="619" spans="1:27" x14ac:dyDescent="0.25">
      <c r="A619" s="34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8"/>
    </row>
    <row r="620" spans="1:27" x14ac:dyDescent="0.25">
      <c r="A620" s="34"/>
      <c r="C620" s="64" t="s">
        <v>49</v>
      </c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6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8"/>
    </row>
    <row r="621" spans="1:27" x14ac:dyDescent="0.25">
      <c r="A621" s="34"/>
      <c r="B621" s="26" t="s">
        <v>93</v>
      </c>
      <c r="C621" s="29">
        <v>1</v>
      </c>
      <c r="D621" s="55">
        <v>2</v>
      </c>
      <c r="E621" s="55">
        <v>3</v>
      </c>
      <c r="F621" s="55">
        <v>4</v>
      </c>
      <c r="G621" s="55">
        <v>5</v>
      </c>
      <c r="H621" s="55">
        <v>6</v>
      </c>
      <c r="I621" s="55">
        <v>7</v>
      </c>
      <c r="J621" s="55">
        <v>8</v>
      </c>
      <c r="K621" s="55">
        <v>9</v>
      </c>
      <c r="L621" s="55">
        <v>10</v>
      </c>
      <c r="M621" s="55">
        <v>11</v>
      </c>
      <c r="N621" s="55">
        <v>12</v>
      </c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8"/>
    </row>
    <row r="622" spans="1:27" x14ac:dyDescent="0.25">
      <c r="A622" s="34"/>
      <c r="B622" s="27">
        <v>1</v>
      </c>
      <c r="C622" s="52">
        <v>1</v>
      </c>
      <c r="D622" s="22">
        <v>1</v>
      </c>
      <c r="E622" s="22">
        <v>1</v>
      </c>
      <c r="F622" s="22">
        <v>1</v>
      </c>
      <c r="G622" s="22">
        <v>1</v>
      </c>
      <c r="H622" s="22">
        <v>1</v>
      </c>
      <c r="I622" s="22">
        <v>1</v>
      </c>
      <c r="J622" s="22">
        <v>1</v>
      </c>
      <c r="K622" s="22">
        <v>1</v>
      </c>
      <c r="L622" s="22">
        <v>1</v>
      </c>
      <c r="M622" s="22">
        <v>1</v>
      </c>
      <c r="N622" s="22">
        <v>1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8"/>
    </row>
    <row r="623" spans="1:27" x14ac:dyDescent="0.25">
      <c r="A623" s="34"/>
      <c r="B623" s="27">
        <v>2</v>
      </c>
      <c r="C623" s="52">
        <v>1</v>
      </c>
      <c r="D623" s="22">
        <v>1</v>
      </c>
      <c r="E623" s="22">
        <v>1</v>
      </c>
      <c r="F623" s="22">
        <v>1</v>
      </c>
      <c r="G623" s="22">
        <v>1</v>
      </c>
      <c r="H623" s="22">
        <v>1</v>
      </c>
      <c r="I623" s="22">
        <v>1</v>
      </c>
      <c r="J623" s="22">
        <v>1</v>
      </c>
      <c r="K623" s="22">
        <v>1</v>
      </c>
      <c r="L623" s="22">
        <v>1</v>
      </c>
      <c r="M623" s="22">
        <v>1</v>
      </c>
      <c r="N623" s="22">
        <v>1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8"/>
    </row>
    <row r="624" spans="1:27" x14ac:dyDescent="0.25">
      <c r="A624" s="34"/>
      <c r="B624" s="27">
        <v>3</v>
      </c>
      <c r="C624" s="52">
        <v>1</v>
      </c>
      <c r="D624" s="22">
        <v>1</v>
      </c>
      <c r="E624" s="22">
        <v>1</v>
      </c>
      <c r="F624" s="22">
        <v>1</v>
      </c>
      <c r="G624" s="22">
        <v>1</v>
      </c>
      <c r="H624" s="22">
        <v>1</v>
      </c>
      <c r="I624" s="22">
        <v>1</v>
      </c>
      <c r="J624" s="22">
        <v>1</v>
      </c>
      <c r="K624" s="22">
        <v>1</v>
      </c>
      <c r="L624" s="22">
        <v>1</v>
      </c>
      <c r="M624" s="22">
        <v>1</v>
      </c>
      <c r="N624" s="22">
        <v>1</v>
      </c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8"/>
    </row>
    <row r="625" spans="1:27" x14ac:dyDescent="0.25">
      <c r="A625" s="34"/>
      <c r="B625" s="27">
        <v>4</v>
      </c>
      <c r="C625" s="52">
        <v>1</v>
      </c>
      <c r="D625" s="22">
        <v>1</v>
      </c>
      <c r="E625" s="22">
        <v>1</v>
      </c>
      <c r="F625" s="22">
        <v>1</v>
      </c>
      <c r="G625" s="22">
        <v>1</v>
      </c>
      <c r="H625" s="22">
        <v>1</v>
      </c>
      <c r="I625" s="22">
        <v>1</v>
      </c>
      <c r="J625" s="22">
        <v>1</v>
      </c>
      <c r="K625" s="22">
        <v>1</v>
      </c>
      <c r="L625" s="22">
        <v>1</v>
      </c>
      <c r="M625" s="22">
        <v>1</v>
      </c>
      <c r="N625" s="22">
        <v>0</v>
      </c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28"/>
    </row>
    <row r="626" spans="1:27" x14ac:dyDescent="0.25">
      <c r="A626" s="34"/>
      <c r="B626" s="27">
        <v>5</v>
      </c>
      <c r="D626" s="12"/>
      <c r="E626" s="22">
        <v>1</v>
      </c>
      <c r="F626" s="12"/>
      <c r="G626" s="22">
        <v>1</v>
      </c>
      <c r="H626" s="12"/>
      <c r="I626" s="12"/>
      <c r="J626" s="22">
        <v>1</v>
      </c>
      <c r="K626" s="12"/>
      <c r="L626" s="12"/>
      <c r="M626" s="22">
        <v>1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28"/>
    </row>
    <row r="627" spans="1:27" x14ac:dyDescent="0.25">
      <c r="A627" s="34"/>
      <c r="B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53"/>
      <c r="AA627" s="28"/>
    </row>
    <row r="628" spans="1:27" x14ac:dyDescent="0.25">
      <c r="A628" s="34"/>
      <c r="B628" s="70" t="s">
        <v>50</v>
      </c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2"/>
      <c r="Z628" s="12"/>
      <c r="AA628" s="28"/>
    </row>
    <row r="629" spans="1:27" x14ac:dyDescent="0.25">
      <c r="A629" s="3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12"/>
      <c r="AA629" s="28"/>
    </row>
    <row r="630" spans="1:27" x14ac:dyDescent="0.25">
      <c r="A630" s="34"/>
      <c r="B630" s="12"/>
      <c r="C630" s="22" t="s">
        <v>51</v>
      </c>
      <c r="D630" s="73" t="s">
        <v>52</v>
      </c>
      <c r="E630" s="74"/>
      <c r="F630" s="12"/>
      <c r="G630" s="68" t="s">
        <v>53</v>
      </c>
      <c r="H630" s="68"/>
      <c r="I630" s="68"/>
      <c r="J630" s="68"/>
      <c r="K630" s="68"/>
      <c r="L630" s="68"/>
      <c r="M630" s="68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8"/>
    </row>
    <row r="631" spans="1:27" x14ac:dyDescent="0.25">
      <c r="A631" s="34"/>
      <c r="B631" s="12"/>
      <c r="C631" s="22">
        <v>10</v>
      </c>
      <c r="D631" s="67" t="s">
        <v>54</v>
      </c>
      <c r="E631" s="68"/>
      <c r="F631" s="12"/>
      <c r="G631" s="68" t="str">
        <f>G606</f>
        <v>Valeur pour l'heure maximale de l'année</v>
      </c>
      <c r="H631" s="68"/>
      <c r="I631" s="68"/>
      <c r="J631" s="68"/>
      <c r="K631" s="68"/>
      <c r="L631" s="68"/>
      <c r="M631" s="68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28"/>
    </row>
    <row r="632" spans="1:27" x14ac:dyDescent="0.25">
      <c r="A632" s="34"/>
      <c r="B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28"/>
    </row>
    <row r="633" spans="1:27" x14ac:dyDescent="0.25">
      <c r="A633" s="34"/>
      <c r="B633" s="12"/>
      <c r="C633" s="64" t="s">
        <v>56</v>
      </c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6"/>
      <c r="AA633" s="28"/>
    </row>
    <row r="634" spans="1:27" x14ac:dyDescent="0.25">
      <c r="A634" s="34"/>
      <c r="B634" s="26" t="s">
        <v>92</v>
      </c>
      <c r="C634" s="55">
        <v>1</v>
      </c>
      <c r="D634" s="55">
        <v>2</v>
      </c>
      <c r="E634" s="55">
        <v>3</v>
      </c>
      <c r="F634" s="55">
        <v>4</v>
      </c>
      <c r="G634" s="55">
        <v>5</v>
      </c>
      <c r="H634" s="55">
        <v>6</v>
      </c>
      <c r="I634" s="55">
        <v>7</v>
      </c>
      <c r="J634" s="55">
        <v>8</v>
      </c>
      <c r="K634" s="55">
        <v>9</v>
      </c>
      <c r="L634" s="55">
        <v>10</v>
      </c>
      <c r="M634" s="55">
        <v>11</v>
      </c>
      <c r="N634" s="55">
        <v>12</v>
      </c>
      <c r="O634" s="55">
        <v>13</v>
      </c>
      <c r="P634" s="55">
        <v>14</v>
      </c>
      <c r="Q634" s="55">
        <v>15</v>
      </c>
      <c r="R634" s="55">
        <v>16</v>
      </c>
      <c r="S634" s="55">
        <v>17</v>
      </c>
      <c r="T634" s="55">
        <v>18</v>
      </c>
      <c r="U634" s="55">
        <v>19</v>
      </c>
      <c r="V634" s="55">
        <v>20</v>
      </c>
      <c r="W634" s="55">
        <v>21</v>
      </c>
      <c r="X634" s="55">
        <v>22</v>
      </c>
      <c r="Y634" s="55">
        <v>23</v>
      </c>
      <c r="Z634" s="55">
        <v>24</v>
      </c>
      <c r="AA634" s="28"/>
    </row>
    <row r="635" spans="1:27" x14ac:dyDescent="0.25">
      <c r="A635" s="34"/>
      <c r="B635" s="27">
        <v>1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0.5</v>
      </c>
      <c r="M635" s="22">
        <v>1</v>
      </c>
      <c r="N635" s="22">
        <v>1</v>
      </c>
      <c r="O635" s="22">
        <v>0</v>
      </c>
      <c r="P635" s="22">
        <v>0</v>
      </c>
      <c r="Q635" s="22">
        <v>1</v>
      </c>
      <c r="R635" s="22">
        <v>1</v>
      </c>
      <c r="S635" s="22">
        <v>1</v>
      </c>
      <c r="T635" s="22">
        <v>1</v>
      </c>
      <c r="U635" s="22">
        <v>0.5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8"/>
    </row>
    <row r="636" spans="1:27" x14ac:dyDescent="0.25">
      <c r="A636" s="34"/>
      <c r="B636" s="27">
        <v>2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0.5</v>
      </c>
      <c r="M636" s="22">
        <v>1</v>
      </c>
      <c r="N636" s="22">
        <v>1</v>
      </c>
      <c r="O636" s="22">
        <v>0</v>
      </c>
      <c r="P636" s="22">
        <v>0</v>
      </c>
      <c r="Q636" s="22">
        <v>1</v>
      </c>
      <c r="R636" s="22">
        <v>1</v>
      </c>
      <c r="S636" s="22">
        <v>1</v>
      </c>
      <c r="T636" s="22">
        <v>1</v>
      </c>
      <c r="U636" s="22">
        <v>0.5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8"/>
    </row>
    <row r="637" spans="1:27" x14ac:dyDescent="0.25">
      <c r="A637" s="34"/>
      <c r="B637" s="27">
        <v>3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0.5</v>
      </c>
      <c r="M637" s="22">
        <v>1</v>
      </c>
      <c r="N637" s="22">
        <v>1</v>
      </c>
      <c r="O637" s="22">
        <v>0</v>
      </c>
      <c r="P637" s="22">
        <v>0</v>
      </c>
      <c r="Q637" s="22">
        <v>1</v>
      </c>
      <c r="R637" s="22">
        <v>1</v>
      </c>
      <c r="S637" s="22">
        <v>1</v>
      </c>
      <c r="T637" s="22">
        <v>1</v>
      </c>
      <c r="U637" s="22">
        <v>0.5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8"/>
    </row>
    <row r="638" spans="1:27" x14ac:dyDescent="0.25">
      <c r="A638" s="34"/>
      <c r="B638" s="27">
        <v>4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0.5</v>
      </c>
      <c r="M638" s="22">
        <v>1</v>
      </c>
      <c r="N638" s="22">
        <v>1</v>
      </c>
      <c r="O638" s="22">
        <v>0</v>
      </c>
      <c r="P638" s="22">
        <v>0</v>
      </c>
      <c r="Q638" s="22">
        <v>1</v>
      </c>
      <c r="R638" s="22">
        <v>1</v>
      </c>
      <c r="S638" s="22">
        <v>1</v>
      </c>
      <c r="T638" s="22">
        <v>1</v>
      </c>
      <c r="U638" s="22">
        <v>0.5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8"/>
    </row>
    <row r="639" spans="1:27" x14ac:dyDescent="0.25">
      <c r="A639" s="34"/>
      <c r="B639" s="27">
        <v>5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0.5</v>
      </c>
      <c r="M639" s="22">
        <v>1</v>
      </c>
      <c r="N639" s="22">
        <v>1</v>
      </c>
      <c r="O639" s="22">
        <v>0</v>
      </c>
      <c r="P639" s="22">
        <v>0</v>
      </c>
      <c r="Q639" s="22">
        <v>1</v>
      </c>
      <c r="R639" s="22">
        <v>1</v>
      </c>
      <c r="S639" s="22">
        <v>1</v>
      </c>
      <c r="T639" s="22">
        <v>1</v>
      </c>
      <c r="U639" s="22">
        <v>1</v>
      </c>
      <c r="V639" s="22">
        <v>1</v>
      </c>
      <c r="W639" s="22">
        <v>1</v>
      </c>
      <c r="X639" s="22">
        <v>1</v>
      </c>
      <c r="Y639" s="22">
        <v>0.5</v>
      </c>
      <c r="Z639" s="22">
        <v>0</v>
      </c>
      <c r="AA639" s="28"/>
    </row>
    <row r="640" spans="1:27" x14ac:dyDescent="0.25">
      <c r="A640" s="34"/>
      <c r="B640" s="27">
        <v>6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0.5</v>
      </c>
      <c r="M640" s="22">
        <v>1</v>
      </c>
      <c r="N640" s="22">
        <v>1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8"/>
    </row>
    <row r="641" spans="1:27" x14ac:dyDescent="0.25">
      <c r="A641" s="34"/>
      <c r="B641" s="27">
        <v>7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8"/>
    </row>
    <row r="642" spans="1:27" x14ac:dyDescent="0.25">
      <c r="A642" s="34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28"/>
    </row>
    <row r="643" spans="1:27" x14ac:dyDescent="0.25">
      <c r="A643" s="34"/>
      <c r="C643" s="69" t="s">
        <v>49</v>
      </c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28"/>
    </row>
    <row r="644" spans="1:27" x14ac:dyDescent="0.25">
      <c r="A644" s="34"/>
      <c r="B644" s="26" t="s">
        <v>93</v>
      </c>
      <c r="C644" s="29">
        <v>1</v>
      </c>
      <c r="D644" s="55">
        <v>2</v>
      </c>
      <c r="E644" s="55">
        <v>3</v>
      </c>
      <c r="F644" s="55">
        <v>4</v>
      </c>
      <c r="G644" s="55">
        <v>5</v>
      </c>
      <c r="H644" s="55">
        <v>6</v>
      </c>
      <c r="I644" s="55">
        <v>7</v>
      </c>
      <c r="J644" s="55">
        <v>8</v>
      </c>
      <c r="K644" s="55">
        <v>9</v>
      </c>
      <c r="L644" s="55">
        <v>10</v>
      </c>
      <c r="M644" s="55">
        <v>11</v>
      </c>
      <c r="N644" s="55">
        <v>12</v>
      </c>
      <c r="O644" s="12"/>
      <c r="P644" s="12"/>
      <c r="Q644" s="35"/>
      <c r="R644" s="12"/>
      <c r="S644" s="12"/>
      <c r="T644" s="12"/>
      <c r="U644" s="12"/>
      <c r="V644" s="12"/>
      <c r="W644" s="12"/>
      <c r="X644" s="12"/>
      <c r="Y644" s="12"/>
      <c r="Z644" s="12"/>
      <c r="AA644" s="28"/>
    </row>
    <row r="645" spans="1:27" x14ac:dyDescent="0.25">
      <c r="A645" s="34"/>
      <c r="B645" s="27">
        <v>1</v>
      </c>
      <c r="C645" s="52">
        <v>1</v>
      </c>
      <c r="D645" s="22">
        <v>1</v>
      </c>
      <c r="E645" s="22">
        <v>1</v>
      </c>
      <c r="F645" s="22">
        <v>1</v>
      </c>
      <c r="G645" s="22">
        <v>1</v>
      </c>
      <c r="H645" s="22">
        <v>1</v>
      </c>
      <c r="I645" s="22">
        <v>1</v>
      </c>
      <c r="J645" s="22">
        <v>1</v>
      </c>
      <c r="K645" s="22">
        <v>1</v>
      </c>
      <c r="L645" s="22">
        <v>1</v>
      </c>
      <c r="M645" s="22">
        <v>1</v>
      </c>
      <c r="N645" s="22">
        <v>1</v>
      </c>
      <c r="O645" s="12"/>
      <c r="P645" s="12"/>
      <c r="Q645" s="35"/>
      <c r="R645" s="12"/>
      <c r="S645" s="12"/>
      <c r="T645" s="12"/>
      <c r="U645" s="12"/>
      <c r="V645" s="12"/>
      <c r="W645" s="12"/>
      <c r="X645" s="12"/>
      <c r="Y645" s="12"/>
      <c r="Z645" s="12"/>
      <c r="AA645" s="28"/>
    </row>
    <row r="646" spans="1:27" x14ac:dyDescent="0.25">
      <c r="A646" s="34"/>
      <c r="B646" s="27">
        <v>2</v>
      </c>
      <c r="C646" s="52">
        <v>1</v>
      </c>
      <c r="D646" s="22">
        <v>1</v>
      </c>
      <c r="E646" s="22">
        <v>1</v>
      </c>
      <c r="F646" s="22">
        <v>1</v>
      </c>
      <c r="G646" s="22">
        <v>1</v>
      </c>
      <c r="H646" s="22">
        <v>1</v>
      </c>
      <c r="I646" s="22">
        <v>1</v>
      </c>
      <c r="J646" s="22">
        <v>1</v>
      </c>
      <c r="K646" s="22">
        <v>1</v>
      </c>
      <c r="L646" s="22">
        <v>1</v>
      </c>
      <c r="M646" s="22">
        <v>1</v>
      </c>
      <c r="N646" s="22">
        <v>1</v>
      </c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28"/>
    </row>
    <row r="647" spans="1:27" x14ac:dyDescent="0.25">
      <c r="A647" s="34"/>
      <c r="B647" s="27">
        <v>3</v>
      </c>
      <c r="C647" s="52">
        <v>1</v>
      </c>
      <c r="D647" s="22">
        <v>1</v>
      </c>
      <c r="E647" s="22">
        <v>1</v>
      </c>
      <c r="F647" s="22">
        <v>1</v>
      </c>
      <c r="G647" s="22">
        <v>1</v>
      </c>
      <c r="H647" s="22">
        <v>1</v>
      </c>
      <c r="I647" s="22">
        <v>1</v>
      </c>
      <c r="J647" s="22">
        <v>1</v>
      </c>
      <c r="K647" s="22">
        <v>1</v>
      </c>
      <c r="L647" s="22">
        <v>1</v>
      </c>
      <c r="M647" s="22">
        <v>1</v>
      </c>
      <c r="N647" s="22">
        <v>1</v>
      </c>
      <c r="O647" s="12"/>
      <c r="P647" s="12"/>
      <c r="Q647" s="35"/>
      <c r="R647" s="12"/>
      <c r="S647" s="12"/>
      <c r="T647" s="12"/>
      <c r="U647" s="12"/>
      <c r="V647" s="12"/>
      <c r="W647" s="12"/>
      <c r="X647" s="12"/>
      <c r="Y647" s="12"/>
      <c r="Z647" s="12"/>
      <c r="AA647" s="28"/>
    </row>
    <row r="648" spans="1:27" x14ac:dyDescent="0.25">
      <c r="A648" s="34"/>
      <c r="B648" s="27">
        <v>4</v>
      </c>
      <c r="C648" s="52">
        <v>1</v>
      </c>
      <c r="D648" s="22">
        <v>1</v>
      </c>
      <c r="E648" s="22">
        <v>1</v>
      </c>
      <c r="F648" s="22">
        <v>1</v>
      </c>
      <c r="G648" s="22">
        <v>1</v>
      </c>
      <c r="H648" s="22">
        <v>1</v>
      </c>
      <c r="I648" s="22">
        <v>1</v>
      </c>
      <c r="J648" s="22">
        <v>1</v>
      </c>
      <c r="K648" s="22">
        <v>1</v>
      </c>
      <c r="L648" s="22">
        <v>1</v>
      </c>
      <c r="M648" s="22">
        <v>1</v>
      </c>
      <c r="N648" s="22">
        <v>0</v>
      </c>
      <c r="O648" s="12"/>
      <c r="P648" s="12"/>
      <c r="Q648" s="35"/>
      <c r="R648" s="12"/>
      <c r="S648" s="12"/>
      <c r="T648" s="12"/>
      <c r="U648" s="12"/>
      <c r="V648" s="12"/>
      <c r="W648" s="12"/>
      <c r="X648" s="12"/>
      <c r="Y648" s="12"/>
      <c r="Z648" s="12"/>
      <c r="AA648" s="28"/>
    </row>
    <row r="649" spans="1:27" x14ac:dyDescent="0.25">
      <c r="A649" s="34"/>
      <c r="B649" s="27">
        <v>5</v>
      </c>
      <c r="D649" s="12"/>
      <c r="E649" s="22">
        <v>1</v>
      </c>
      <c r="F649" s="12"/>
      <c r="G649" s="22">
        <v>1</v>
      </c>
      <c r="H649" s="12"/>
      <c r="I649" s="12"/>
      <c r="J649" s="22">
        <v>1</v>
      </c>
      <c r="K649" s="12"/>
      <c r="L649" s="12"/>
      <c r="M649" s="22">
        <v>1</v>
      </c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28"/>
    </row>
    <row r="650" spans="1:27" x14ac:dyDescent="0.25">
      <c r="A650" s="34"/>
      <c r="B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8"/>
    </row>
    <row r="651" spans="1:27" x14ac:dyDescent="0.25">
      <c r="A651" s="34"/>
      <c r="B651" s="70" t="s">
        <v>58</v>
      </c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2"/>
      <c r="AA651" s="28"/>
    </row>
    <row r="652" spans="1:27" x14ac:dyDescent="0.25">
      <c r="A652" s="34"/>
      <c r="B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8"/>
    </row>
    <row r="653" spans="1:27" x14ac:dyDescent="0.25">
      <c r="A653" s="34"/>
      <c r="B653" s="12"/>
      <c r="C653" s="22" t="s">
        <v>51</v>
      </c>
      <c r="D653" s="67" t="s">
        <v>52</v>
      </c>
      <c r="E653" s="68"/>
      <c r="F653" s="68"/>
      <c r="G653" s="68" t="s">
        <v>59</v>
      </c>
      <c r="H653" s="68"/>
      <c r="I653" s="68"/>
      <c r="J653" s="68"/>
      <c r="K653" s="68"/>
      <c r="L653" s="68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8"/>
    </row>
    <row r="654" spans="1:27" x14ac:dyDescent="0.25">
      <c r="A654" s="34"/>
      <c r="B654" s="12"/>
      <c r="C654" s="22">
        <v>0</v>
      </c>
      <c r="D654" s="67" t="s">
        <v>60</v>
      </c>
      <c r="E654" s="68"/>
      <c r="F654" s="68"/>
      <c r="G654" s="68" t="str">
        <f>G631</f>
        <v>Valeur pour l'heure maximale de l'année</v>
      </c>
      <c r="H654" s="68"/>
      <c r="I654" s="68"/>
      <c r="J654" s="68"/>
      <c r="K654" s="68"/>
      <c r="L654" s="68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28"/>
    </row>
    <row r="655" spans="1:27" x14ac:dyDescent="0.25">
      <c r="A655" s="34"/>
      <c r="B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28"/>
    </row>
    <row r="656" spans="1:27" x14ac:dyDescent="0.25">
      <c r="A656" s="34"/>
      <c r="B656" s="12"/>
      <c r="C656" s="64" t="s">
        <v>56</v>
      </c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6"/>
      <c r="AA656" s="28"/>
    </row>
    <row r="657" spans="1:27" x14ac:dyDescent="0.25">
      <c r="A657" s="34"/>
      <c r="B657" s="27" t="s">
        <v>92</v>
      </c>
      <c r="C657" s="55">
        <v>1</v>
      </c>
      <c r="D657" s="55">
        <v>2</v>
      </c>
      <c r="E657" s="55">
        <v>3</v>
      </c>
      <c r="F657" s="55">
        <v>4</v>
      </c>
      <c r="G657" s="55">
        <v>5</v>
      </c>
      <c r="H657" s="55">
        <v>6</v>
      </c>
      <c r="I657" s="55">
        <v>7</v>
      </c>
      <c r="J657" s="55">
        <v>8</v>
      </c>
      <c r="K657" s="55">
        <v>9</v>
      </c>
      <c r="L657" s="55">
        <v>10</v>
      </c>
      <c r="M657" s="55">
        <v>11</v>
      </c>
      <c r="N657" s="55">
        <v>12</v>
      </c>
      <c r="O657" s="55">
        <v>13</v>
      </c>
      <c r="P657" s="55">
        <v>14</v>
      </c>
      <c r="Q657" s="55">
        <v>15</v>
      </c>
      <c r="R657" s="55">
        <v>16</v>
      </c>
      <c r="S657" s="55">
        <v>17</v>
      </c>
      <c r="T657" s="55">
        <v>18</v>
      </c>
      <c r="U657" s="55">
        <v>19</v>
      </c>
      <c r="V657" s="55">
        <v>20</v>
      </c>
      <c r="W657" s="55">
        <v>21</v>
      </c>
      <c r="X657" s="55">
        <v>22</v>
      </c>
      <c r="Y657" s="55">
        <v>23</v>
      </c>
      <c r="Z657" s="55">
        <v>24</v>
      </c>
      <c r="AA657" s="28"/>
    </row>
    <row r="658" spans="1:27" x14ac:dyDescent="0.25">
      <c r="A658" s="34"/>
      <c r="B658" s="27">
        <v>1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0.5</v>
      </c>
      <c r="M658" s="22">
        <v>1</v>
      </c>
      <c r="N658" s="22">
        <v>1</v>
      </c>
      <c r="O658" s="22">
        <v>0</v>
      </c>
      <c r="P658" s="22">
        <v>0</v>
      </c>
      <c r="Q658" s="22">
        <v>1</v>
      </c>
      <c r="R658" s="22">
        <v>1</v>
      </c>
      <c r="S658" s="22">
        <v>1</v>
      </c>
      <c r="T658" s="22">
        <v>1</v>
      </c>
      <c r="U658" s="22">
        <v>0.5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8"/>
    </row>
    <row r="659" spans="1:27" x14ac:dyDescent="0.25">
      <c r="A659" s="34"/>
      <c r="B659" s="27">
        <v>2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0.5</v>
      </c>
      <c r="M659" s="22">
        <v>1</v>
      </c>
      <c r="N659" s="22">
        <v>1</v>
      </c>
      <c r="O659" s="22">
        <v>0</v>
      </c>
      <c r="P659" s="22">
        <v>0</v>
      </c>
      <c r="Q659" s="22">
        <v>1</v>
      </c>
      <c r="R659" s="22">
        <v>1</v>
      </c>
      <c r="S659" s="22">
        <v>1</v>
      </c>
      <c r="T659" s="22">
        <v>1</v>
      </c>
      <c r="U659" s="22">
        <v>0.5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8"/>
    </row>
    <row r="660" spans="1:27" x14ac:dyDescent="0.25">
      <c r="A660" s="34"/>
      <c r="B660" s="27">
        <v>3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0.5</v>
      </c>
      <c r="M660" s="22">
        <v>1</v>
      </c>
      <c r="N660" s="22">
        <v>1</v>
      </c>
      <c r="O660" s="22">
        <v>0</v>
      </c>
      <c r="P660" s="22">
        <v>0</v>
      </c>
      <c r="Q660" s="22">
        <v>1</v>
      </c>
      <c r="R660" s="22">
        <v>1</v>
      </c>
      <c r="S660" s="22">
        <v>1</v>
      </c>
      <c r="T660" s="22">
        <v>1</v>
      </c>
      <c r="U660" s="22">
        <v>0.5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8"/>
    </row>
    <row r="661" spans="1:27" x14ac:dyDescent="0.25">
      <c r="A661" s="34"/>
      <c r="B661" s="27">
        <v>4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0.5</v>
      </c>
      <c r="M661" s="22">
        <v>1</v>
      </c>
      <c r="N661" s="22">
        <v>1</v>
      </c>
      <c r="O661" s="22">
        <v>0</v>
      </c>
      <c r="P661" s="22">
        <v>0</v>
      </c>
      <c r="Q661" s="22">
        <v>1</v>
      </c>
      <c r="R661" s="22">
        <v>1</v>
      </c>
      <c r="S661" s="22">
        <v>1</v>
      </c>
      <c r="T661" s="22">
        <v>1</v>
      </c>
      <c r="U661" s="22">
        <v>0.5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8"/>
    </row>
    <row r="662" spans="1:27" x14ac:dyDescent="0.25">
      <c r="A662" s="34"/>
      <c r="B662" s="27">
        <v>5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0.5</v>
      </c>
      <c r="M662" s="22">
        <v>1</v>
      </c>
      <c r="N662" s="22">
        <v>1</v>
      </c>
      <c r="O662" s="22">
        <v>0</v>
      </c>
      <c r="P662" s="22">
        <v>0</v>
      </c>
      <c r="Q662" s="22">
        <v>1</v>
      </c>
      <c r="R662" s="22">
        <v>1</v>
      </c>
      <c r="S662" s="22">
        <v>1</v>
      </c>
      <c r="T662" s="22">
        <v>1</v>
      </c>
      <c r="U662" s="22">
        <v>1</v>
      </c>
      <c r="V662" s="22">
        <v>1</v>
      </c>
      <c r="W662" s="22">
        <v>1</v>
      </c>
      <c r="X662" s="22">
        <v>1</v>
      </c>
      <c r="Y662" s="22">
        <v>0.5</v>
      </c>
      <c r="Z662" s="22">
        <v>0</v>
      </c>
      <c r="AA662" s="28"/>
    </row>
    <row r="663" spans="1:27" x14ac:dyDescent="0.25">
      <c r="A663" s="34"/>
      <c r="B663" s="27">
        <v>6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0.5</v>
      </c>
      <c r="M663" s="22">
        <v>1</v>
      </c>
      <c r="N663" s="22">
        <v>1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8"/>
    </row>
    <row r="664" spans="1:27" x14ac:dyDescent="0.25">
      <c r="A664" s="34"/>
      <c r="B664" s="27">
        <v>7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8"/>
    </row>
    <row r="665" spans="1:27" x14ac:dyDescent="0.25">
      <c r="A665" s="34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8"/>
    </row>
    <row r="666" spans="1:27" x14ac:dyDescent="0.25">
      <c r="A666" s="34"/>
      <c r="C666" s="64" t="s">
        <v>57</v>
      </c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6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28"/>
    </row>
    <row r="667" spans="1:27" x14ac:dyDescent="0.25">
      <c r="A667" s="34"/>
      <c r="B667" s="27" t="s">
        <v>93</v>
      </c>
      <c r="C667" s="55">
        <v>1</v>
      </c>
      <c r="D667" s="55">
        <v>2</v>
      </c>
      <c r="E667" s="55">
        <v>3</v>
      </c>
      <c r="F667" s="55">
        <v>4</v>
      </c>
      <c r="G667" s="55">
        <v>5</v>
      </c>
      <c r="H667" s="55">
        <v>6</v>
      </c>
      <c r="I667" s="55">
        <v>7</v>
      </c>
      <c r="J667" s="55">
        <v>8</v>
      </c>
      <c r="K667" s="55">
        <v>9</v>
      </c>
      <c r="L667" s="55">
        <v>10</v>
      </c>
      <c r="M667" s="55">
        <v>11</v>
      </c>
      <c r="N667" s="55">
        <v>12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8"/>
    </row>
    <row r="668" spans="1:27" x14ac:dyDescent="0.25">
      <c r="A668" s="34"/>
      <c r="B668" s="27">
        <v>1</v>
      </c>
      <c r="C668" s="22">
        <v>1</v>
      </c>
      <c r="D668" s="22">
        <v>1</v>
      </c>
      <c r="E668" s="22">
        <v>1</v>
      </c>
      <c r="F668" s="22">
        <v>1</v>
      </c>
      <c r="G668" s="22">
        <v>1</v>
      </c>
      <c r="H668" s="22">
        <v>1</v>
      </c>
      <c r="I668" s="22">
        <v>1</v>
      </c>
      <c r="J668" s="22">
        <v>1</v>
      </c>
      <c r="K668" s="22">
        <v>1</v>
      </c>
      <c r="L668" s="22">
        <v>1</v>
      </c>
      <c r="M668" s="22">
        <v>1</v>
      </c>
      <c r="N668" s="22">
        <v>1</v>
      </c>
      <c r="O668" s="12"/>
      <c r="P668" s="12"/>
      <c r="Q668" s="35"/>
      <c r="R668" s="12"/>
      <c r="S668" s="12"/>
      <c r="T668" s="12"/>
      <c r="U668" s="12"/>
      <c r="V668" s="12"/>
      <c r="W668" s="12"/>
      <c r="X668" s="12"/>
      <c r="Y668" s="12"/>
      <c r="Z668" s="12"/>
      <c r="AA668" s="28"/>
    </row>
    <row r="669" spans="1:27" x14ac:dyDescent="0.25">
      <c r="A669" s="34"/>
      <c r="B669" s="27">
        <v>2</v>
      </c>
      <c r="C669" s="22">
        <v>1</v>
      </c>
      <c r="D669" s="22">
        <v>1</v>
      </c>
      <c r="E669" s="22">
        <v>1</v>
      </c>
      <c r="F669" s="22">
        <v>1</v>
      </c>
      <c r="G669" s="22">
        <v>1</v>
      </c>
      <c r="H669" s="22">
        <v>1</v>
      </c>
      <c r="I669" s="22">
        <v>1</v>
      </c>
      <c r="J669" s="22">
        <v>1</v>
      </c>
      <c r="K669" s="22">
        <v>1</v>
      </c>
      <c r="L669" s="22">
        <v>1</v>
      </c>
      <c r="M669" s="22">
        <v>1</v>
      </c>
      <c r="N669" s="22">
        <v>1</v>
      </c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28"/>
    </row>
    <row r="670" spans="1:27" x14ac:dyDescent="0.25">
      <c r="A670" s="34"/>
      <c r="B670" s="27">
        <v>3</v>
      </c>
      <c r="C670" s="22">
        <v>1</v>
      </c>
      <c r="D670" s="22">
        <v>1</v>
      </c>
      <c r="E670" s="22">
        <v>1</v>
      </c>
      <c r="F670" s="22">
        <v>1</v>
      </c>
      <c r="G670" s="22">
        <v>1</v>
      </c>
      <c r="H670" s="22">
        <v>1</v>
      </c>
      <c r="I670" s="22">
        <v>1</v>
      </c>
      <c r="J670" s="22">
        <v>1</v>
      </c>
      <c r="K670" s="22">
        <v>1</v>
      </c>
      <c r="L670" s="22">
        <v>1</v>
      </c>
      <c r="M670" s="22">
        <v>1</v>
      </c>
      <c r="N670" s="22">
        <v>1</v>
      </c>
      <c r="O670" s="12"/>
      <c r="P670" s="12"/>
      <c r="Q670" s="35"/>
      <c r="R670" s="12"/>
      <c r="S670" s="12"/>
      <c r="T670" s="12"/>
      <c r="U670" s="12"/>
      <c r="V670" s="12"/>
      <c r="W670" s="12"/>
      <c r="X670" s="12"/>
      <c r="Y670" s="12"/>
      <c r="Z670" s="12"/>
      <c r="AA670" s="28"/>
    </row>
    <row r="671" spans="1:27" x14ac:dyDescent="0.25">
      <c r="A671" s="34"/>
      <c r="B671" s="27">
        <v>4</v>
      </c>
      <c r="C671" s="22">
        <v>1</v>
      </c>
      <c r="D671" s="22">
        <v>1</v>
      </c>
      <c r="E671" s="22">
        <v>1</v>
      </c>
      <c r="F671" s="22">
        <v>1</v>
      </c>
      <c r="G671" s="22">
        <v>1</v>
      </c>
      <c r="H671" s="22">
        <v>1</v>
      </c>
      <c r="I671" s="22">
        <v>1</v>
      </c>
      <c r="J671" s="22">
        <v>1</v>
      </c>
      <c r="K671" s="22">
        <v>1</v>
      </c>
      <c r="L671" s="22">
        <v>1</v>
      </c>
      <c r="M671" s="22">
        <v>1</v>
      </c>
      <c r="N671" s="22">
        <v>0</v>
      </c>
      <c r="O671" s="12"/>
      <c r="P671" s="12"/>
      <c r="Q671" s="35"/>
      <c r="R671" s="12"/>
      <c r="S671" s="12"/>
      <c r="T671" s="12"/>
      <c r="U671" s="12"/>
      <c r="V671" s="12"/>
      <c r="W671" s="12"/>
      <c r="X671" s="12"/>
      <c r="Y671" s="12"/>
      <c r="Z671" s="12"/>
      <c r="AA671" s="28"/>
    </row>
    <row r="672" spans="1:27" x14ac:dyDescent="0.25">
      <c r="A672" s="34"/>
      <c r="B672" s="27">
        <v>5</v>
      </c>
      <c r="D672" s="12"/>
      <c r="E672" s="22">
        <v>1</v>
      </c>
      <c r="F672" s="12"/>
      <c r="G672" s="22">
        <v>1</v>
      </c>
      <c r="H672" s="12"/>
      <c r="I672" s="12"/>
      <c r="J672" s="22">
        <v>1</v>
      </c>
      <c r="K672" s="12"/>
      <c r="L672" s="12"/>
      <c r="M672" s="22">
        <v>1</v>
      </c>
      <c r="N672" s="12"/>
      <c r="O672" s="12"/>
      <c r="P672" s="12"/>
      <c r="Q672" s="35"/>
      <c r="R672" s="12"/>
      <c r="S672" s="12"/>
      <c r="T672" s="12"/>
      <c r="U672" s="12"/>
      <c r="V672" s="12"/>
      <c r="W672" s="12"/>
      <c r="X672" s="12"/>
      <c r="Y672" s="12"/>
      <c r="Z672" s="12"/>
      <c r="AA672" s="28"/>
    </row>
    <row r="673" spans="1:27" x14ac:dyDescent="0.25">
      <c r="A673" s="42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4"/>
    </row>
  </sheetData>
  <mergeCells count="216">
    <mergeCell ref="A1:AA1"/>
    <mergeCell ref="D502:E502"/>
    <mergeCell ref="F502:L502"/>
    <mergeCell ref="D530:E530"/>
    <mergeCell ref="G530:Q530"/>
    <mergeCell ref="D531:E531"/>
    <mergeCell ref="G531:Q531"/>
    <mergeCell ref="D532:E532"/>
    <mergeCell ref="G532:Q532"/>
    <mergeCell ref="D304:E304"/>
    <mergeCell ref="G304:Q304"/>
    <mergeCell ref="D326:E326"/>
    <mergeCell ref="G326:M326"/>
    <mergeCell ref="D327:E327"/>
    <mergeCell ref="G327:M327"/>
    <mergeCell ref="D349:E349"/>
    <mergeCell ref="F349:L349"/>
    <mergeCell ref="D350:E350"/>
    <mergeCell ref="F350:L350"/>
    <mergeCell ref="D174:E174"/>
    <mergeCell ref="G174:M174"/>
    <mergeCell ref="D175:E175"/>
    <mergeCell ref="G175:M175"/>
    <mergeCell ref="D197:E197"/>
    <mergeCell ref="D554:E554"/>
    <mergeCell ref="G554:M554"/>
    <mergeCell ref="D527:V527"/>
    <mergeCell ref="B528:Z528"/>
    <mergeCell ref="C534:Z534"/>
    <mergeCell ref="C544:N544"/>
    <mergeCell ref="B552:Y552"/>
    <mergeCell ref="D378:E378"/>
    <mergeCell ref="G378:Q378"/>
    <mergeCell ref="D379:E379"/>
    <mergeCell ref="G379:Q379"/>
    <mergeCell ref="D380:E380"/>
    <mergeCell ref="G380:Q380"/>
    <mergeCell ref="D402:E402"/>
    <mergeCell ref="G402:M402"/>
    <mergeCell ref="D403:E403"/>
    <mergeCell ref="G403:M403"/>
    <mergeCell ref="C428:Z428"/>
    <mergeCell ref="C438:N438"/>
    <mergeCell ref="B447:Z447"/>
    <mergeCell ref="C449:F449"/>
    <mergeCell ref="D450:V450"/>
    <mergeCell ref="D451:V451"/>
    <mergeCell ref="C382:Z382"/>
    <mergeCell ref="C41:N41"/>
    <mergeCell ref="C59:N59"/>
    <mergeCell ref="C67:Z67"/>
    <mergeCell ref="C77:N77"/>
    <mergeCell ref="C85:Z85"/>
    <mergeCell ref="C95:N95"/>
    <mergeCell ref="A3:AA3"/>
    <mergeCell ref="B5:Z5"/>
    <mergeCell ref="C13:Z13"/>
    <mergeCell ref="C23:N23"/>
    <mergeCell ref="C31:Z31"/>
    <mergeCell ref="B7:C7"/>
    <mergeCell ref="D7:P7"/>
    <mergeCell ref="B8:C8"/>
    <mergeCell ref="B9:C9"/>
    <mergeCell ref="B10:C10"/>
    <mergeCell ref="B11:C11"/>
    <mergeCell ref="C49:Z49"/>
    <mergeCell ref="D146:V146"/>
    <mergeCell ref="D147:V147"/>
    <mergeCell ref="B148:Z148"/>
    <mergeCell ref="C154:Z154"/>
    <mergeCell ref="C164:N164"/>
    <mergeCell ref="B172:Y172"/>
    <mergeCell ref="C103:Z103"/>
    <mergeCell ref="C113:N113"/>
    <mergeCell ref="C124:Z124"/>
    <mergeCell ref="C134:N134"/>
    <mergeCell ref="B143:Z143"/>
    <mergeCell ref="C145:F145"/>
    <mergeCell ref="D121:F121"/>
    <mergeCell ref="G121:T121"/>
    <mergeCell ref="D122:F122"/>
    <mergeCell ref="G122:T122"/>
    <mergeCell ref="D150:E150"/>
    <mergeCell ref="G150:Q150"/>
    <mergeCell ref="D151:E151"/>
    <mergeCell ref="G151:Q151"/>
    <mergeCell ref="D152:E152"/>
    <mergeCell ref="G152:Q152"/>
    <mergeCell ref="C230:Z230"/>
    <mergeCell ref="C240:N240"/>
    <mergeCell ref="C177:Z177"/>
    <mergeCell ref="C187:N187"/>
    <mergeCell ref="B195:Z195"/>
    <mergeCell ref="C200:Z200"/>
    <mergeCell ref="C210:N210"/>
    <mergeCell ref="B219:Z219"/>
    <mergeCell ref="D227:E227"/>
    <mergeCell ref="G227:Q227"/>
    <mergeCell ref="D228:E228"/>
    <mergeCell ref="G228:Q228"/>
    <mergeCell ref="F197:L197"/>
    <mergeCell ref="D198:E198"/>
    <mergeCell ref="F198:L198"/>
    <mergeCell ref="D226:E226"/>
    <mergeCell ref="G226:Q226"/>
    <mergeCell ref="C221:F221"/>
    <mergeCell ref="D222:V222"/>
    <mergeCell ref="D223:V223"/>
    <mergeCell ref="B224:Z224"/>
    <mergeCell ref="B295:Z295"/>
    <mergeCell ref="C297:F297"/>
    <mergeCell ref="D298:V298"/>
    <mergeCell ref="D299:V299"/>
    <mergeCell ref="B300:Z300"/>
    <mergeCell ref="C306:Z306"/>
    <mergeCell ref="B248:Y248"/>
    <mergeCell ref="C253:Z253"/>
    <mergeCell ref="C263:N263"/>
    <mergeCell ref="B271:Z271"/>
    <mergeCell ref="C276:Z276"/>
    <mergeCell ref="C286:N286"/>
    <mergeCell ref="D250:E250"/>
    <mergeCell ref="G250:M250"/>
    <mergeCell ref="D251:E251"/>
    <mergeCell ref="G251:M251"/>
    <mergeCell ref="D273:E273"/>
    <mergeCell ref="F273:L273"/>
    <mergeCell ref="D274:E274"/>
    <mergeCell ref="F274:L274"/>
    <mergeCell ref="D302:E302"/>
    <mergeCell ref="G302:Q302"/>
    <mergeCell ref="D303:E303"/>
    <mergeCell ref="G303:Q303"/>
    <mergeCell ref="C362:N362"/>
    <mergeCell ref="B371:Z371"/>
    <mergeCell ref="C373:F373"/>
    <mergeCell ref="D374:V374"/>
    <mergeCell ref="D375:V375"/>
    <mergeCell ref="B376:Z376"/>
    <mergeCell ref="C316:N316"/>
    <mergeCell ref="B324:Y324"/>
    <mergeCell ref="C329:Z329"/>
    <mergeCell ref="C339:N339"/>
    <mergeCell ref="B347:Z347"/>
    <mergeCell ref="C352:Z352"/>
    <mergeCell ref="C392:N392"/>
    <mergeCell ref="B400:Y400"/>
    <mergeCell ref="C405:Z405"/>
    <mergeCell ref="C415:N415"/>
    <mergeCell ref="B423:Z423"/>
    <mergeCell ref="D425:E425"/>
    <mergeCell ref="F425:L425"/>
    <mergeCell ref="D426:E426"/>
    <mergeCell ref="F426:L426"/>
    <mergeCell ref="B499:Z499"/>
    <mergeCell ref="C504:Z504"/>
    <mergeCell ref="C514:N514"/>
    <mergeCell ref="B523:Z523"/>
    <mergeCell ref="C525:F525"/>
    <mergeCell ref="D526:V526"/>
    <mergeCell ref="B452:Z452"/>
    <mergeCell ref="C458:Z458"/>
    <mergeCell ref="C468:N468"/>
    <mergeCell ref="B476:Y476"/>
    <mergeCell ref="C481:Z481"/>
    <mergeCell ref="C491:N491"/>
    <mergeCell ref="D454:E454"/>
    <mergeCell ref="G454:Q454"/>
    <mergeCell ref="D455:E455"/>
    <mergeCell ref="G455:Q455"/>
    <mergeCell ref="D456:E456"/>
    <mergeCell ref="G456:Q456"/>
    <mergeCell ref="D478:E478"/>
    <mergeCell ref="G478:M478"/>
    <mergeCell ref="D479:E479"/>
    <mergeCell ref="G479:M479"/>
    <mergeCell ref="D501:E501"/>
    <mergeCell ref="F501:L501"/>
    <mergeCell ref="G555:M555"/>
    <mergeCell ref="D577:E577"/>
    <mergeCell ref="F577:L577"/>
    <mergeCell ref="D578:E578"/>
    <mergeCell ref="F578:L578"/>
    <mergeCell ref="C633:Z633"/>
    <mergeCell ref="C643:N643"/>
    <mergeCell ref="B651:Z651"/>
    <mergeCell ref="C656:Z656"/>
    <mergeCell ref="F654:L654"/>
    <mergeCell ref="C567:N567"/>
    <mergeCell ref="B575:Z575"/>
    <mergeCell ref="C580:Z580"/>
    <mergeCell ref="C590:N590"/>
    <mergeCell ref="B599:Z599"/>
    <mergeCell ref="C601:F601"/>
    <mergeCell ref="C557:Z557"/>
    <mergeCell ref="D555:E555"/>
    <mergeCell ref="C666:N666"/>
    <mergeCell ref="D602:V602"/>
    <mergeCell ref="D603:V603"/>
    <mergeCell ref="B604:Z604"/>
    <mergeCell ref="C610:Z610"/>
    <mergeCell ref="C620:N620"/>
    <mergeCell ref="B628:Y628"/>
    <mergeCell ref="D606:E606"/>
    <mergeCell ref="G606:Q606"/>
    <mergeCell ref="D607:E607"/>
    <mergeCell ref="G607:Q607"/>
    <mergeCell ref="D608:E608"/>
    <mergeCell ref="G608:Q608"/>
    <mergeCell ref="D630:E630"/>
    <mergeCell ref="G630:M630"/>
    <mergeCell ref="D631:E631"/>
    <mergeCell ref="G631:M631"/>
    <mergeCell ref="D653:E653"/>
    <mergeCell ref="F653:L653"/>
    <mergeCell ref="D654:E654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23"/>
  <sheetViews>
    <sheetView topLeftCell="A88" workbookViewId="0">
      <selection activeCell="C29" sqref="C29:Z29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126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170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0.50769230769230766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0.19642857142857176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f t="shared" ref="J13:U17" si="1">33/65</f>
        <v>0.50769230769230766</v>
      </c>
      <c r="K13" s="10">
        <f t="shared" si="1"/>
        <v>0.50769230769230766</v>
      </c>
      <c r="L13" s="10">
        <f t="shared" si="1"/>
        <v>0.50769230769230766</v>
      </c>
      <c r="M13" s="10">
        <f t="shared" si="1"/>
        <v>0.50769230769230766</v>
      </c>
      <c r="N13" s="10">
        <f t="shared" si="1"/>
        <v>0.50769230769230766</v>
      </c>
      <c r="O13" s="10">
        <f t="shared" si="1"/>
        <v>0.50769230769230766</v>
      </c>
      <c r="P13" s="10">
        <f t="shared" si="1"/>
        <v>0.50769230769230766</v>
      </c>
      <c r="Q13" s="10">
        <f t="shared" si="1"/>
        <v>0.50769230769230766</v>
      </c>
      <c r="R13" s="10">
        <f t="shared" si="1"/>
        <v>0.50769230769230766</v>
      </c>
      <c r="S13" s="10">
        <f t="shared" si="1"/>
        <v>0.50769230769230766</v>
      </c>
      <c r="T13" s="10">
        <f t="shared" si="1"/>
        <v>0.50769230769230766</v>
      </c>
      <c r="U13" s="10">
        <f t="shared" si="1"/>
        <v>0.50769230769230766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28"/>
    </row>
    <row r="14" spans="1:27" x14ac:dyDescent="0.25">
      <c r="A14" s="17"/>
      <c r="B14" s="27">
        <f t="shared" ref="B14:B19" si="2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f t="shared" si="1"/>
        <v>0.50769230769230766</v>
      </c>
      <c r="K14" s="10">
        <f t="shared" si="1"/>
        <v>0.50769230769230766</v>
      </c>
      <c r="L14" s="10">
        <f t="shared" si="1"/>
        <v>0.50769230769230766</v>
      </c>
      <c r="M14" s="10">
        <f t="shared" si="1"/>
        <v>0.50769230769230766</v>
      </c>
      <c r="N14" s="10">
        <f t="shared" si="1"/>
        <v>0.50769230769230766</v>
      </c>
      <c r="O14" s="10">
        <f t="shared" si="1"/>
        <v>0.50769230769230766</v>
      </c>
      <c r="P14" s="10">
        <f t="shared" si="1"/>
        <v>0.50769230769230766</v>
      </c>
      <c r="Q14" s="10">
        <f t="shared" si="1"/>
        <v>0.50769230769230766</v>
      </c>
      <c r="R14" s="10">
        <f t="shared" si="1"/>
        <v>0.50769230769230766</v>
      </c>
      <c r="S14" s="10">
        <f t="shared" si="1"/>
        <v>0.50769230769230766</v>
      </c>
      <c r="T14" s="10">
        <f t="shared" si="1"/>
        <v>0.50769230769230766</v>
      </c>
      <c r="U14" s="10">
        <f t="shared" si="1"/>
        <v>0.50769230769230766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28"/>
    </row>
    <row r="15" spans="1:27" x14ac:dyDescent="0.25">
      <c r="A15" s="17"/>
      <c r="B15" s="27">
        <f t="shared" si="2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f t="shared" si="1"/>
        <v>0.50769230769230766</v>
      </c>
      <c r="K15" s="10">
        <f t="shared" si="1"/>
        <v>0.50769230769230766</v>
      </c>
      <c r="L15" s="10">
        <f t="shared" si="1"/>
        <v>0.50769230769230766</v>
      </c>
      <c r="M15" s="10">
        <f t="shared" si="1"/>
        <v>0.50769230769230766</v>
      </c>
      <c r="N15" s="10">
        <f t="shared" si="1"/>
        <v>0.50769230769230766</v>
      </c>
      <c r="O15" s="10">
        <f t="shared" si="1"/>
        <v>0.50769230769230766</v>
      </c>
      <c r="P15" s="10">
        <f t="shared" si="1"/>
        <v>0.50769230769230766</v>
      </c>
      <c r="Q15" s="10">
        <f t="shared" si="1"/>
        <v>0.50769230769230766</v>
      </c>
      <c r="R15" s="10">
        <f t="shared" si="1"/>
        <v>0.50769230769230766</v>
      </c>
      <c r="S15" s="10">
        <f t="shared" si="1"/>
        <v>0.50769230769230766</v>
      </c>
      <c r="T15" s="10">
        <f t="shared" si="1"/>
        <v>0.50769230769230766</v>
      </c>
      <c r="U15" s="10">
        <f t="shared" si="1"/>
        <v>0.50769230769230766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28"/>
    </row>
    <row r="16" spans="1:27" x14ac:dyDescent="0.25">
      <c r="A16" s="17"/>
      <c r="B16" s="27">
        <f t="shared" si="2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f t="shared" si="1"/>
        <v>0.50769230769230766</v>
      </c>
      <c r="K16" s="10">
        <f t="shared" si="1"/>
        <v>0.50769230769230766</v>
      </c>
      <c r="L16" s="10">
        <f t="shared" si="1"/>
        <v>0.50769230769230766</v>
      </c>
      <c r="M16" s="10">
        <f t="shared" si="1"/>
        <v>0.50769230769230766</v>
      </c>
      <c r="N16" s="10">
        <f t="shared" si="1"/>
        <v>0.50769230769230766</v>
      </c>
      <c r="O16" s="10">
        <f t="shared" si="1"/>
        <v>0.50769230769230766</v>
      </c>
      <c r="P16" s="10">
        <f t="shared" si="1"/>
        <v>0.50769230769230766</v>
      </c>
      <c r="Q16" s="10">
        <f t="shared" si="1"/>
        <v>0.50769230769230766</v>
      </c>
      <c r="R16" s="10">
        <f t="shared" si="1"/>
        <v>0.50769230769230766</v>
      </c>
      <c r="S16" s="10">
        <f t="shared" si="1"/>
        <v>0.50769230769230766</v>
      </c>
      <c r="T16" s="10">
        <f t="shared" si="1"/>
        <v>0.50769230769230766</v>
      </c>
      <c r="U16" s="10">
        <f t="shared" si="1"/>
        <v>0.50769230769230766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28"/>
    </row>
    <row r="17" spans="1:27" x14ac:dyDescent="0.25">
      <c r="A17" s="17"/>
      <c r="B17" s="27">
        <f t="shared" si="2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f t="shared" si="1"/>
        <v>0.50769230769230766</v>
      </c>
      <c r="K17" s="10">
        <f t="shared" si="1"/>
        <v>0.50769230769230766</v>
      </c>
      <c r="L17" s="10">
        <f t="shared" si="1"/>
        <v>0.50769230769230766</v>
      </c>
      <c r="M17" s="10">
        <f t="shared" si="1"/>
        <v>0.50769230769230766</v>
      </c>
      <c r="N17" s="10">
        <f t="shared" si="1"/>
        <v>0.50769230769230766</v>
      </c>
      <c r="O17" s="10">
        <f t="shared" si="1"/>
        <v>0.50769230769230766</v>
      </c>
      <c r="P17" s="10">
        <f t="shared" si="1"/>
        <v>0.50769230769230766</v>
      </c>
      <c r="Q17" s="10">
        <f t="shared" si="1"/>
        <v>0.50769230769230766</v>
      </c>
      <c r="R17" s="10">
        <f t="shared" si="1"/>
        <v>0.50769230769230766</v>
      </c>
      <c r="S17" s="10">
        <f t="shared" si="1"/>
        <v>0.50769230769230766</v>
      </c>
      <c r="T17" s="10">
        <f t="shared" si="1"/>
        <v>0.50769230769230766</v>
      </c>
      <c r="U17" s="10">
        <f t="shared" si="1"/>
        <v>0.50769230769230766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28"/>
    </row>
    <row r="18" spans="1:27" x14ac:dyDescent="0.25">
      <c r="A18" s="17"/>
      <c r="B18" s="27">
        <f t="shared" si="2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f>33/65</f>
        <v>0.50769230769230766</v>
      </c>
      <c r="K18" s="10">
        <f>33/65</f>
        <v>0.50769230769230766</v>
      </c>
      <c r="L18" s="10">
        <f>33/65</f>
        <v>0.50769230769230766</v>
      </c>
      <c r="M18" s="10">
        <f>33/65</f>
        <v>0.50769230769230766</v>
      </c>
      <c r="N18" s="10">
        <f>33/65</f>
        <v>0.50769230769230766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28"/>
    </row>
    <row r="19" spans="1:27" x14ac:dyDescent="0.25">
      <c r="A19" s="17"/>
      <c r="B19" s="27">
        <f t="shared" si="2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3">C22+1</f>
        <v>2</v>
      </c>
      <c r="E22" s="27">
        <f t="shared" si="3"/>
        <v>3</v>
      </c>
      <c r="F22" s="27">
        <f t="shared" si="3"/>
        <v>4</v>
      </c>
      <c r="G22" s="27">
        <f t="shared" si="3"/>
        <v>5</v>
      </c>
      <c r="H22" s="27">
        <f t="shared" si="3"/>
        <v>6</v>
      </c>
      <c r="I22" s="27">
        <f t="shared" si="3"/>
        <v>7</v>
      </c>
      <c r="J22" s="27">
        <f t="shared" si="3"/>
        <v>8</v>
      </c>
      <c r="K22" s="27">
        <f t="shared" si="3"/>
        <v>9</v>
      </c>
      <c r="L22" s="27">
        <f t="shared" si="3"/>
        <v>10</v>
      </c>
      <c r="M22" s="27">
        <f t="shared" si="3"/>
        <v>11</v>
      </c>
      <c r="N22" s="27">
        <f t="shared" si="3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4">C30+1</f>
        <v>2</v>
      </c>
      <c r="E30" s="27">
        <f t="shared" si="4"/>
        <v>3</v>
      </c>
      <c r="F30" s="27">
        <f t="shared" si="4"/>
        <v>4</v>
      </c>
      <c r="G30" s="27">
        <f t="shared" si="4"/>
        <v>5</v>
      </c>
      <c r="H30" s="27">
        <f t="shared" si="4"/>
        <v>6</v>
      </c>
      <c r="I30" s="27">
        <f t="shared" si="4"/>
        <v>7</v>
      </c>
      <c r="J30" s="27">
        <f t="shared" si="4"/>
        <v>8</v>
      </c>
      <c r="K30" s="27">
        <f t="shared" si="4"/>
        <v>9</v>
      </c>
      <c r="L30" s="27">
        <f t="shared" si="4"/>
        <v>10</v>
      </c>
      <c r="M30" s="27">
        <f t="shared" si="4"/>
        <v>11</v>
      </c>
      <c r="N30" s="27">
        <f t="shared" si="4"/>
        <v>12</v>
      </c>
      <c r="O30" s="27">
        <f t="shared" si="4"/>
        <v>13</v>
      </c>
      <c r="P30" s="27">
        <f t="shared" si="4"/>
        <v>14</v>
      </c>
      <c r="Q30" s="27">
        <f t="shared" si="4"/>
        <v>15</v>
      </c>
      <c r="R30" s="27">
        <f t="shared" si="4"/>
        <v>16</v>
      </c>
      <c r="S30" s="27">
        <f t="shared" si="4"/>
        <v>17</v>
      </c>
      <c r="T30" s="27">
        <f t="shared" si="4"/>
        <v>18</v>
      </c>
      <c r="U30" s="27">
        <f t="shared" si="4"/>
        <v>19</v>
      </c>
      <c r="V30" s="27">
        <f t="shared" si="4"/>
        <v>20</v>
      </c>
      <c r="W30" s="27">
        <f t="shared" si="4"/>
        <v>21</v>
      </c>
      <c r="X30" s="27">
        <f t="shared" si="4"/>
        <v>22</v>
      </c>
      <c r="Y30" s="27">
        <f t="shared" si="4"/>
        <v>23</v>
      </c>
      <c r="Z30" s="27">
        <f t="shared" si="4"/>
        <v>24</v>
      </c>
      <c r="AA30" s="19"/>
    </row>
    <row r="31" spans="1:27" x14ac:dyDescent="0.25">
      <c r="A31" s="17"/>
      <c r="B31" s="27">
        <v>1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0</v>
      </c>
      <c r="W31" s="22">
        <v>0</v>
      </c>
      <c r="X31" s="22">
        <v>0</v>
      </c>
      <c r="Y31" s="23">
        <v>0</v>
      </c>
      <c r="Z31" s="23">
        <v>0</v>
      </c>
      <c r="AA31" s="19"/>
    </row>
    <row r="32" spans="1:27" x14ac:dyDescent="0.25">
      <c r="A32" s="17"/>
      <c r="B32" s="27">
        <f t="shared" ref="B32:B37" si="5">B31+1</f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0</v>
      </c>
      <c r="W32" s="22">
        <v>0</v>
      </c>
      <c r="X32" s="22">
        <v>0</v>
      </c>
      <c r="Y32" s="23">
        <v>0</v>
      </c>
      <c r="Z32" s="23">
        <v>0</v>
      </c>
      <c r="AA32" s="19"/>
    </row>
    <row r="33" spans="1:27" x14ac:dyDescent="0.25">
      <c r="A33" s="17"/>
      <c r="B33" s="27">
        <f t="shared" si="5"/>
        <v>3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1</v>
      </c>
      <c r="K33" s="22">
        <v>1</v>
      </c>
      <c r="L33" s="22">
        <v>1</v>
      </c>
      <c r="M33" s="22">
        <v>1</v>
      </c>
      <c r="N33" s="22">
        <v>1</v>
      </c>
      <c r="O33" s="22">
        <v>1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0</v>
      </c>
      <c r="W33" s="22">
        <v>0</v>
      </c>
      <c r="X33" s="22">
        <v>0</v>
      </c>
      <c r="Y33" s="23">
        <v>0</v>
      </c>
      <c r="Z33" s="23">
        <v>0</v>
      </c>
      <c r="AA33" s="19"/>
    </row>
    <row r="34" spans="1:27" x14ac:dyDescent="0.25">
      <c r="A34" s="17"/>
      <c r="B34" s="27">
        <f t="shared" si="5"/>
        <v>4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0</v>
      </c>
      <c r="W34" s="22">
        <v>0</v>
      </c>
      <c r="X34" s="22">
        <v>0</v>
      </c>
      <c r="Y34" s="23">
        <v>0</v>
      </c>
      <c r="Z34" s="23">
        <v>0</v>
      </c>
      <c r="AA34" s="19"/>
    </row>
    <row r="35" spans="1:27" x14ac:dyDescent="0.25">
      <c r="A35" s="17"/>
      <c r="B35" s="27">
        <f t="shared" si="5"/>
        <v>5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0</v>
      </c>
      <c r="W35" s="22">
        <v>0</v>
      </c>
      <c r="X35" s="22">
        <v>0</v>
      </c>
      <c r="Y35" s="23">
        <v>0</v>
      </c>
      <c r="Z35" s="23">
        <v>0</v>
      </c>
      <c r="AA35" s="19"/>
    </row>
    <row r="36" spans="1:27" x14ac:dyDescent="0.25">
      <c r="A36" s="17"/>
      <c r="B36" s="27">
        <f t="shared" si="5"/>
        <v>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3">
        <v>0</v>
      </c>
      <c r="AA36" s="19"/>
    </row>
    <row r="37" spans="1:27" x14ac:dyDescent="0.25">
      <c r="A37" s="17"/>
      <c r="B37" s="27">
        <f t="shared" si="5"/>
        <v>7</v>
      </c>
      <c r="C37" s="22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6">C40+1</f>
        <v>2</v>
      </c>
      <c r="E40" s="27">
        <f t="shared" si="6"/>
        <v>3</v>
      </c>
      <c r="F40" s="27">
        <f t="shared" si="6"/>
        <v>4</v>
      </c>
      <c r="G40" s="27">
        <f t="shared" si="6"/>
        <v>5</v>
      </c>
      <c r="H40" s="27">
        <f t="shared" si="6"/>
        <v>6</v>
      </c>
      <c r="I40" s="27">
        <f t="shared" si="6"/>
        <v>7</v>
      </c>
      <c r="J40" s="27">
        <f t="shared" si="6"/>
        <v>8</v>
      </c>
      <c r="K40" s="27">
        <f t="shared" si="6"/>
        <v>9</v>
      </c>
      <c r="L40" s="27">
        <f t="shared" si="6"/>
        <v>10</v>
      </c>
      <c r="M40" s="27">
        <f t="shared" si="6"/>
        <v>11</v>
      </c>
      <c r="N40" s="27">
        <f t="shared" si="6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7">C48+1</f>
        <v>2</v>
      </c>
      <c r="E48" s="27">
        <f t="shared" si="7"/>
        <v>3</v>
      </c>
      <c r="F48" s="27">
        <f t="shared" si="7"/>
        <v>4</v>
      </c>
      <c r="G48" s="27">
        <f t="shared" si="7"/>
        <v>5</v>
      </c>
      <c r="H48" s="27">
        <f t="shared" si="7"/>
        <v>6</v>
      </c>
      <c r="I48" s="27">
        <f t="shared" si="7"/>
        <v>7</v>
      </c>
      <c r="J48" s="27">
        <f t="shared" si="7"/>
        <v>8</v>
      </c>
      <c r="K48" s="27">
        <f t="shared" si="7"/>
        <v>9</v>
      </c>
      <c r="L48" s="27">
        <f t="shared" si="7"/>
        <v>10</v>
      </c>
      <c r="M48" s="27">
        <f t="shared" si="7"/>
        <v>11</v>
      </c>
      <c r="N48" s="27">
        <f t="shared" si="7"/>
        <v>12</v>
      </c>
      <c r="O48" s="27">
        <f t="shared" si="7"/>
        <v>13</v>
      </c>
      <c r="P48" s="27">
        <f t="shared" si="7"/>
        <v>14</v>
      </c>
      <c r="Q48" s="27">
        <f t="shared" si="7"/>
        <v>15</v>
      </c>
      <c r="R48" s="27">
        <f t="shared" si="7"/>
        <v>16</v>
      </c>
      <c r="S48" s="27">
        <f t="shared" si="7"/>
        <v>17</v>
      </c>
      <c r="T48" s="27">
        <f t="shared" si="7"/>
        <v>18</v>
      </c>
      <c r="U48" s="27">
        <f t="shared" si="7"/>
        <v>19</v>
      </c>
      <c r="V48" s="27">
        <f t="shared" si="7"/>
        <v>20</v>
      </c>
      <c r="W48" s="27">
        <f t="shared" si="7"/>
        <v>21</v>
      </c>
      <c r="X48" s="27">
        <f t="shared" si="7"/>
        <v>22</v>
      </c>
      <c r="Y48" s="27">
        <f t="shared" si="7"/>
        <v>23</v>
      </c>
      <c r="Z48" s="27">
        <f t="shared" si="7"/>
        <v>24</v>
      </c>
      <c r="AA48" s="19"/>
    </row>
    <row r="49" spans="1:27" x14ac:dyDescent="0.25">
      <c r="A49" s="17"/>
      <c r="B49" s="27">
        <v>1</v>
      </c>
      <c r="C49" s="22">
        <v>0</v>
      </c>
      <c r="D49" s="23">
        <v>0</v>
      </c>
      <c r="E49" s="23">
        <v>0</v>
      </c>
      <c r="F49" s="22">
        <v>0</v>
      </c>
      <c r="G49" s="22">
        <v>0</v>
      </c>
      <c r="H49" s="22">
        <v>0</v>
      </c>
      <c r="I49" s="22">
        <v>0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>
        <v>1</v>
      </c>
      <c r="V49" s="22">
        <v>0</v>
      </c>
      <c r="W49" s="22">
        <v>0</v>
      </c>
      <c r="X49" s="23">
        <v>0</v>
      </c>
      <c r="Y49" s="23">
        <v>0</v>
      </c>
      <c r="Z49" s="23">
        <v>0</v>
      </c>
      <c r="AA49" s="19"/>
    </row>
    <row r="50" spans="1:27" x14ac:dyDescent="0.25">
      <c r="A50" s="17"/>
      <c r="B50" s="27">
        <f t="shared" ref="B50:B55" si="8">B49+1</f>
        <v>2</v>
      </c>
      <c r="C50" s="22">
        <v>0</v>
      </c>
      <c r="D50" s="23">
        <v>0</v>
      </c>
      <c r="E50" s="23">
        <v>0</v>
      </c>
      <c r="F50" s="22">
        <v>0</v>
      </c>
      <c r="G50" s="22">
        <v>0</v>
      </c>
      <c r="H50" s="22">
        <v>0</v>
      </c>
      <c r="I50" s="22">
        <v>0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0</v>
      </c>
      <c r="W50" s="22">
        <v>0</v>
      </c>
      <c r="X50" s="23">
        <v>0</v>
      </c>
      <c r="Y50" s="23">
        <v>0</v>
      </c>
      <c r="Z50" s="23">
        <v>0</v>
      </c>
      <c r="AA50" s="19"/>
    </row>
    <row r="51" spans="1:27" x14ac:dyDescent="0.25">
      <c r="A51" s="17"/>
      <c r="B51" s="27">
        <f t="shared" si="8"/>
        <v>3</v>
      </c>
      <c r="C51" s="22">
        <v>0</v>
      </c>
      <c r="D51" s="23">
        <v>0</v>
      </c>
      <c r="E51" s="23">
        <v>0</v>
      </c>
      <c r="F51" s="22">
        <v>0</v>
      </c>
      <c r="G51" s="22">
        <v>0</v>
      </c>
      <c r="H51" s="22">
        <v>0</v>
      </c>
      <c r="I51" s="22">
        <v>0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0</v>
      </c>
      <c r="W51" s="22">
        <v>0</v>
      </c>
      <c r="X51" s="23">
        <v>0</v>
      </c>
      <c r="Y51" s="23">
        <v>0</v>
      </c>
      <c r="Z51" s="23">
        <v>0</v>
      </c>
      <c r="AA51" s="19"/>
    </row>
    <row r="52" spans="1:27" x14ac:dyDescent="0.25">
      <c r="A52" s="17"/>
      <c r="B52" s="27">
        <f t="shared" si="8"/>
        <v>4</v>
      </c>
      <c r="C52" s="22">
        <v>0</v>
      </c>
      <c r="D52" s="23">
        <v>0</v>
      </c>
      <c r="E52" s="23">
        <v>0</v>
      </c>
      <c r="F52" s="22">
        <v>0</v>
      </c>
      <c r="G52" s="22">
        <v>0</v>
      </c>
      <c r="H52" s="22">
        <v>0</v>
      </c>
      <c r="I52" s="22">
        <v>0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0</v>
      </c>
      <c r="W52" s="22">
        <v>0</v>
      </c>
      <c r="X52" s="23">
        <v>0</v>
      </c>
      <c r="Y52" s="23">
        <v>0</v>
      </c>
      <c r="Z52" s="23">
        <v>0</v>
      </c>
      <c r="AA52" s="19"/>
    </row>
    <row r="53" spans="1:27" x14ac:dyDescent="0.25">
      <c r="A53" s="17"/>
      <c r="B53" s="27">
        <f t="shared" si="8"/>
        <v>5</v>
      </c>
      <c r="C53" s="22">
        <v>0</v>
      </c>
      <c r="D53" s="23">
        <v>0</v>
      </c>
      <c r="E53" s="23">
        <v>0</v>
      </c>
      <c r="F53" s="22">
        <v>0</v>
      </c>
      <c r="G53" s="22">
        <v>0</v>
      </c>
      <c r="H53" s="22">
        <v>0</v>
      </c>
      <c r="I53" s="22">
        <v>0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0</v>
      </c>
      <c r="W53" s="22">
        <v>0</v>
      </c>
      <c r="X53" s="23">
        <v>0</v>
      </c>
      <c r="Y53" s="23">
        <v>0</v>
      </c>
      <c r="Z53" s="23">
        <v>0</v>
      </c>
      <c r="AA53" s="19"/>
    </row>
    <row r="54" spans="1:27" x14ac:dyDescent="0.25">
      <c r="A54" s="17"/>
      <c r="B54" s="27">
        <f t="shared" si="8"/>
        <v>6</v>
      </c>
      <c r="C54" s="22">
        <v>0</v>
      </c>
      <c r="D54" s="23">
        <v>0</v>
      </c>
      <c r="E54" s="23">
        <v>0</v>
      </c>
      <c r="F54" s="22">
        <v>0</v>
      </c>
      <c r="G54" s="22">
        <v>0</v>
      </c>
      <c r="H54" s="22">
        <v>0</v>
      </c>
      <c r="I54" s="22">
        <v>0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23">
        <v>0</v>
      </c>
      <c r="AA54" s="19"/>
    </row>
    <row r="55" spans="1:27" x14ac:dyDescent="0.25">
      <c r="A55" s="17"/>
      <c r="B55" s="27">
        <f t="shared" si="8"/>
        <v>7</v>
      </c>
      <c r="C55" s="22">
        <v>0</v>
      </c>
      <c r="D55" s="23">
        <v>0</v>
      </c>
      <c r="E55" s="23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23">
        <v>0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9">C58+1</f>
        <v>2</v>
      </c>
      <c r="E58" s="27">
        <f t="shared" si="9"/>
        <v>3</v>
      </c>
      <c r="F58" s="27">
        <f t="shared" si="9"/>
        <v>4</v>
      </c>
      <c r="G58" s="27">
        <f t="shared" si="9"/>
        <v>5</v>
      </c>
      <c r="H58" s="27">
        <f t="shared" si="9"/>
        <v>6</v>
      </c>
      <c r="I58" s="27">
        <f t="shared" si="9"/>
        <v>7</v>
      </c>
      <c r="J58" s="27">
        <f t="shared" si="9"/>
        <v>8</v>
      </c>
      <c r="K58" s="27">
        <f t="shared" si="9"/>
        <v>9</v>
      </c>
      <c r="L58" s="27">
        <f t="shared" si="9"/>
        <v>10</v>
      </c>
      <c r="M58" s="27">
        <f t="shared" si="9"/>
        <v>11</v>
      </c>
      <c r="N58" s="27">
        <f t="shared" si="9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10">C66+1</f>
        <v>2</v>
      </c>
      <c r="E66" s="27">
        <f t="shared" si="10"/>
        <v>3</v>
      </c>
      <c r="F66" s="27">
        <f t="shared" si="10"/>
        <v>4</v>
      </c>
      <c r="G66" s="27">
        <f t="shared" si="10"/>
        <v>5</v>
      </c>
      <c r="H66" s="27">
        <f t="shared" si="10"/>
        <v>6</v>
      </c>
      <c r="I66" s="27">
        <f t="shared" si="10"/>
        <v>7</v>
      </c>
      <c r="J66" s="27">
        <f t="shared" si="10"/>
        <v>8</v>
      </c>
      <c r="K66" s="27">
        <f t="shared" si="10"/>
        <v>9</v>
      </c>
      <c r="L66" s="27">
        <f t="shared" si="10"/>
        <v>10</v>
      </c>
      <c r="M66" s="27">
        <f t="shared" si="10"/>
        <v>11</v>
      </c>
      <c r="N66" s="27">
        <f t="shared" si="10"/>
        <v>12</v>
      </c>
      <c r="O66" s="27">
        <f t="shared" si="10"/>
        <v>13</v>
      </c>
      <c r="P66" s="27">
        <f t="shared" si="10"/>
        <v>14</v>
      </c>
      <c r="Q66" s="27">
        <f t="shared" si="10"/>
        <v>15</v>
      </c>
      <c r="R66" s="27">
        <f t="shared" si="10"/>
        <v>16</v>
      </c>
      <c r="S66" s="27">
        <f t="shared" si="10"/>
        <v>17</v>
      </c>
      <c r="T66" s="27">
        <f t="shared" si="10"/>
        <v>18</v>
      </c>
      <c r="U66" s="27">
        <f t="shared" si="10"/>
        <v>19</v>
      </c>
      <c r="V66" s="27">
        <f t="shared" si="10"/>
        <v>20</v>
      </c>
      <c r="W66" s="27">
        <f t="shared" si="10"/>
        <v>21</v>
      </c>
      <c r="X66" s="27">
        <f t="shared" si="10"/>
        <v>22</v>
      </c>
      <c r="Y66" s="27">
        <f t="shared" si="10"/>
        <v>23</v>
      </c>
      <c r="Z66" s="27">
        <f t="shared" si="10"/>
        <v>24</v>
      </c>
      <c r="AA66" s="19"/>
    </row>
    <row r="67" spans="1:27" x14ac:dyDescent="0.25">
      <c r="A67" s="17"/>
      <c r="B67" s="27">
        <v>1</v>
      </c>
      <c r="C67" s="22">
        <v>0</v>
      </c>
      <c r="D67" s="23">
        <v>0</v>
      </c>
      <c r="E67" s="23">
        <v>0</v>
      </c>
      <c r="F67" s="23">
        <v>0</v>
      </c>
      <c r="G67" s="22">
        <v>0</v>
      </c>
      <c r="H67" s="22">
        <v>0</v>
      </c>
      <c r="I67" s="22">
        <v>0</v>
      </c>
      <c r="J67" s="22">
        <v>1</v>
      </c>
      <c r="K67" s="22">
        <v>1</v>
      </c>
      <c r="L67" s="22">
        <v>1</v>
      </c>
      <c r="M67" s="22">
        <v>1</v>
      </c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0</v>
      </c>
      <c r="W67" s="22">
        <v>0</v>
      </c>
      <c r="X67" s="23">
        <v>0</v>
      </c>
      <c r="Y67" s="23">
        <v>0</v>
      </c>
      <c r="Z67" s="23">
        <v>0</v>
      </c>
      <c r="AA67" s="19"/>
    </row>
    <row r="68" spans="1:27" x14ac:dyDescent="0.25">
      <c r="A68" s="17"/>
      <c r="B68" s="27">
        <f t="shared" ref="B68:B73" si="11">B67+1</f>
        <v>2</v>
      </c>
      <c r="C68" s="22">
        <v>0</v>
      </c>
      <c r="D68" s="23">
        <v>0</v>
      </c>
      <c r="E68" s="23">
        <v>0</v>
      </c>
      <c r="F68" s="23">
        <v>0</v>
      </c>
      <c r="G68" s="22">
        <v>0</v>
      </c>
      <c r="H68" s="22">
        <v>0</v>
      </c>
      <c r="I68" s="22">
        <v>0</v>
      </c>
      <c r="J68" s="22">
        <v>1</v>
      </c>
      <c r="K68" s="22">
        <v>1</v>
      </c>
      <c r="L68" s="22">
        <v>1</v>
      </c>
      <c r="M68" s="22">
        <v>1</v>
      </c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0</v>
      </c>
      <c r="W68" s="22">
        <v>0</v>
      </c>
      <c r="X68" s="23">
        <v>0</v>
      </c>
      <c r="Y68" s="23">
        <v>0</v>
      </c>
      <c r="Z68" s="23">
        <v>0</v>
      </c>
      <c r="AA68" s="19"/>
    </row>
    <row r="69" spans="1:27" x14ac:dyDescent="0.25">
      <c r="A69" s="17"/>
      <c r="B69" s="27">
        <f t="shared" si="11"/>
        <v>3</v>
      </c>
      <c r="C69" s="22">
        <v>0</v>
      </c>
      <c r="D69" s="23">
        <v>0</v>
      </c>
      <c r="E69" s="23">
        <v>0</v>
      </c>
      <c r="F69" s="23">
        <v>0</v>
      </c>
      <c r="G69" s="22">
        <v>0</v>
      </c>
      <c r="H69" s="22">
        <v>0</v>
      </c>
      <c r="I69" s="22">
        <v>0</v>
      </c>
      <c r="J69" s="22">
        <v>1</v>
      </c>
      <c r="K69" s="22">
        <v>1</v>
      </c>
      <c r="L69" s="22">
        <v>1</v>
      </c>
      <c r="M69" s="22">
        <v>1</v>
      </c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0</v>
      </c>
      <c r="W69" s="22">
        <v>0</v>
      </c>
      <c r="X69" s="23">
        <v>0</v>
      </c>
      <c r="Y69" s="23">
        <v>0</v>
      </c>
      <c r="Z69" s="23">
        <v>0</v>
      </c>
      <c r="AA69" s="19"/>
    </row>
    <row r="70" spans="1:27" x14ac:dyDescent="0.25">
      <c r="A70" s="17"/>
      <c r="B70" s="27">
        <f t="shared" si="11"/>
        <v>4</v>
      </c>
      <c r="C70" s="22">
        <v>0</v>
      </c>
      <c r="D70" s="23">
        <v>0</v>
      </c>
      <c r="E70" s="23">
        <v>0</v>
      </c>
      <c r="F70" s="23">
        <v>0</v>
      </c>
      <c r="G70" s="22">
        <v>0</v>
      </c>
      <c r="H70" s="22">
        <v>0</v>
      </c>
      <c r="I70" s="22">
        <v>0</v>
      </c>
      <c r="J70" s="22">
        <v>1</v>
      </c>
      <c r="K70" s="22">
        <v>1</v>
      </c>
      <c r="L70" s="22">
        <v>1</v>
      </c>
      <c r="M70" s="22">
        <v>1</v>
      </c>
      <c r="N70" s="22">
        <v>1</v>
      </c>
      <c r="O70" s="22">
        <v>1</v>
      </c>
      <c r="P70" s="22">
        <v>1</v>
      </c>
      <c r="Q70" s="22">
        <v>1</v>
      </c>
      <c r="R70" s="22">
        <v>1</v>
      </c>
      <c r="S70" s="22">
        <v>1</v>
      </c>
      <c r="T70" s="22">
        <v>1</v>
      </c>
      <c r="U70" s="22">
        <v>1</v>
      </c>
      <c r="V70" s="22">
        <v>0</v>
      </c>
      <c r="W70" s="22">
        <v>0</v>
      </c>
      <c r="X70" s="23">
        <v>0</v>
      </c>
      <c r="Y70" s="23">
        <v>0</v>
      </c>
      <c r="Z70" s="23">
        <v>0</v>
      </c>
      <c r="AA70" s="19"/>
    </row>
    <row r="71" spans="1:27" x14ac:dyDescent="0.25">
      <c r="A71" s="17"/>
      <c r="B71" s="27">
        <f t="shared" si="11"/>
        <v>5</v>
      </c>
      <c r="C71" s="22">
        <v>0</v>
      </c>
      <c r="D71" s="23">
        <v>0</v>
      </c>
      <c r="E71" s="23">
        <v>0</v>
      </c>
      <c r="F71" s="23">
        <v>0</v>
      </c>
      <c r="G71" s="22">
        <v>0</v>
      </c>
      <c r="H71" s="22">
        <v>0</v>
      </c>
      <c r="I71" s="22">
        <v>0</v>
      </c>
      <c r="J71" s="22">
        <v>1</v>
      </c>
      <c r="K71" s="22">
        <v>1</v>
      </c>
      <c r="L71" s="22">
        <v>1</v>
      </c>
      <c r="M71" s="22">
        <v>1</v>
      </c>
      <c r="N71" s="22">
        <v>1</v>
      </c>
      <c r="O71" s="22">
        <v>1</v>
      </c>
      <c r="P71" s="22">
        <v>1</v>
      </c>
      <c r="Q71" s="22">
        <v>1</v>
      </c>
      <c r="R71" s="22">
        <v>1</v>
      </c>
      <c r="S71" s="22">
        <v>1</v>
      </c>
      <c r="T71" s="22">
        <v>1</v>
      </c>
      <c r="U71" s="22">
        <v>1</v>
      </c>
      <c r="V71" s="22">
        <v>0</v>
      </c>
      <c r="W71" s="22">
        <v>0</v>
      </c>
      <c r="X71" s="23">
        <v>0</v>
      </c>
      <c r="Y71" s="23">
        <v>0</v>
      </c>
      <c r="Z71" s="23">
        <v>0</v>
      </c>
      <c r="AA71" s="19"/>
    </row>
    <row r="72" spans="1:27" x14ac:dyDescent="0.25">
      <c r="A72" s="17"/>
      <c r="B72" s="27">
        <f t="shared" si="11"/>
        <v>6</v>
      </c>
      <c r="C72" s="22">
        <v>0</v>
      </c>
      <c r="D72" s="23">
        <v>0</v>
      </c>
      <c r="E72" s="23">
        <v>0</v>
      </c>
      <c r="F72" s="23">
        <v>0</v>
      </c>
      <c r="G72" s="22">
        <v>0</v>
      </c>
      <c r="H72" s="22">
        <v>0</v>
      </c>
      <c r="I72" s="22">
        <v>0</v>
      </c>
      <c r="J72" s="22">
        <v>1</v>
      </c>
      <c r="K72" s="22">
        <v>1</v>
      </c>
      <c r="L72" s="22">
        <v>1</v>
      </c>
      <c r="M72" s="22">
        <v>1</v>
      </c>
      <c r="N72" s="22">
        <v>1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23">
        <v>0</v>
      </c>
      <c r="AA72" s="19"/>
    </row>
    <row r="73" spans="1:27" x14ac:dyDescent="0.25">
      <c r="A73" s="17"/>
      <c r="B73" s="27">
        <f t="shared" si="11"/>
        <v>7</v>
      </c>
      <c r="C73" s="22">
        <v>0</v>
      </c>
      <c r="D73" s="23">
        <v>0</v>
      </c>
      <c r="E73" s="23">
        <v>0</v>
      </c>
      <c r="F73" s="23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23">
        <v>0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2">C76+1</f>
        <v>2</v>
      </c>
      <c r="E76" s="27">
        <f t="shared" si="12"/>
        <v>3</v>
      </c>
      <c r="F76" s="27">
        <f t="shared" si="12"/>
        <v>4</v>
      </c>
      <c r="G76" s="27">
        <f t="shared" si="12"/>
        <v>5</v>
      </c>
      <c r="H76" s="27">
        <f t="shared" si="12"/>
        <v>6</v>
      </c>
      <c r="I76" s="27">
        <f t="shared" si="12"/>
        <v>7</v>
      </c>
      <c r="J76" s="27">
        <f t="shared" si="12"/>
        <v>8</v>
      </c>
      <c r="K76" s="27">
        <f t="shared" si="12"/>
        <v>9</v>
      </c>
      <c r="L76" s="27">
        <f t="shared" si="12"/>
        <v>10</v>
      </c>
      <c r="M76" s="27">
        <f t="shared" si="12"/>
        <v>11</v>
      </c>
      <c r="N76" s="27">
        <f t="shared" si="12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3">C84+1</f>
        <v>2</v>
      </c>
      <c r="E84" s="27">
        <f t="shared" si="13"/>
        <v>3</v>
      </c>
      <c r="F84" s="27">
        <f t="shared" si="13"/>
        <v>4</v>
      </c>
      <c r="G84" s="27">
        <f t="shared" si="13"/>
        <v>5</v>
      </c>
      <c r="H84" s="27">
        <f t="shared" si="13"/>
        <v>6</v>
      </c>
      <c r="I84" s="27">
        <f t="shared" si="13"/>
        <v>7</v>
      </c>
      <c r="J84" s="27">
        <f t="shared" si="13"/>
        <v>8</v>
      </c>
      <c r="K84" s="27">
        <f t="shared" si="13"/>
        <v>9</v>
      </c>
      <c r="L84" s="27">
        <f t="shared" si="13"/>
        <v>10</v>
      </c>
      <c r="M84" s="27">
        <f t="shared" si="13"/>
        <v>11</v>
      </c>
      <c r="N84" s="27">
        <f t="shared" si="13"/>
        <v>12</v>
      </c>
      <c r="O84" s="27">
        <f t="shared" si="13"/>
        <v>13</v>
      </c>
      <c r="P84" s="27">
        <f t="shared" si="13"/>
        <v>14</v>
      </c>
      <c r="Q84" s="27">
        <f t="shared" si="13"/>
        <v>15</v>
      </c>
      <c r="R84" s="27">
        <f t="shared" si="13"/>
        <v>16</v>
      </c>
      <c r="S84" s="27">
        <f t="shared" si="13"/>
        <v>17</v>
      </c>
      <c r="T84" s="27">
        <f t="shared" si="13"/>
        <v>18</v>
      </c>
      <c r="U84" s="27">
        <f t="shared" si="13"/>
        <v>19</v>
      </c>
      <c r="V84" s="27">
        <f t="shared" si="13"/>
        <v>20</v>
      </c>
      <c r="W84" s="27">
        <f t="shared" si="13"/>
        <v>21</v>
      </c>
      <c r="X84" s="27">
        <f t="shared" si="13"/>
        <v>22</v>
      </c>
      <c r="Y84" s="27">
        <f t="shared" si="13"/>
        <v>23</v>
      </c>
      <c r="Z84" s="27">
        <f t="shared" si="13"/>
        <v>24</v>
      </c>
      <c r="AA84" s="19"/>
    </row>
    <row r="85" spans="1:27" x14ac:dyDescent="0.25">
      <c r="A85" s="17"/>
      <c r="B85" s="27">
        <v>1</v>
      </c>
      <c r="C85" s="22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1</v>
      </c>
      <c r="K85" s="23">
        <v>1</v>
      </c>
      <c r="L85" s="23">
        <v>1</v>
      </c>
      <c r="M85" s="23">
        <v>1</v>
      </c>
      <c r="N85" s="23">
        <v>1</v>
      </c>
      <c r="O85" s="23">
        <v>1</v>
      </c>
      <c r="P85" s="23">
        <v>1</v>
      </c>
      <c r="Q85" s="23">
        <v>1</v>
      </c>
      <c r="R85" s="23">
        <v>1</v>
      </c>
      <c r="S85" s="23">
        <v>1</v>
      </c>
      <c r="T85" s="23">
        <v>1</v>
      </c>
      <c r="U85" s="23">
        <v>1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19"/>
    </row>
    <row r="86" spans="1:27" x14ac:dyDescent="0.25">
      <c r="A86" s="17"/>
      <c r="B86" s="27">
        <f t="shared" ref="B86:B91" si="14">B85+1</f>
        <v>2</v>
      </c>
      <c r="C86" s="22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1</v>
      </c>
      <c r="K86" s="23">
        <v>1</v>
      </c>
      <c r="L86" s="23">
        <v>1</v>
      </c>
      <c r="M86" s="23">
        <v>1</v>
      </c>
      <c r="N86" s="23">
        <v>1</v>
      </c>
      <c r="O86" s="23">
        <v>1</v>
      </c>
      <c r="P86" s="23">
        <v>1</v>
      </c>
      <c r="Q86" s="23">
        <v>1</v>
      </c>
      <c r="R86" s="23">
        <v>1</v>
      </c>
      <c r="S86" s="23">
        <v>1</v>
      </c>
      <c r="T86" s="23">
        <v>1</v>
      </c>
      <c r="U86" s="23">
        <v>1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19"/>
    </row>
    <row r="87" spans="1:27" x14ac:dyDescent="0.25">
      <c r="A87" s="17"/>
      <c r="B87" s="27">
        <f t="shared" si="14"/>
        <v>3</v>
      </c>
      <c r="C87" s="22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1</v>
      </c>
      <c r="K87" s="23">
        <v>1</v>
      </c>
      <c r="L87" s="23">
        <v>1</v>
      </c>
      <c r="M87" s="23">
        <v>1</v>
      </c>
      <c r="N87" s="23">
        <v>1</v>
      </c>
      <c r="O87" s="23">
        <v>1</v>
      </c>
      <c r="P87" s="23">
        <v>1</v>
      </c>
      <c r="Q87" s="23">
        <v>1</v>
      </c>
      <c r="R87" s="23">
        <v>1</v>
      </c>
      <c r="S87" s="23">
        <v>1</v>
      </c>
      <c r="T87" s="23">
        <v>1</v>
      </c>
      <c r="U87" s="23">
        <v>1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19"/>
    </row>
    <row r="88" spans="1:27" x14ac:dyDescent="0.25">
      <c r="A88" s="17"/>
      <c r="B88" s="27">
        <f t="shared" si="14"/>
        <v>4</v>
      </c>
      <c r="C88" s="22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1</v>
      </c>
      <c r="K88" s="23">
        <v>1</v>
      </c>
      <c r="L88" s="23">
        <v>1</v>
      </c>
      <c r="M88" s="23">
        <v>1</v>
      </c>
      <c r="N88" s="23">
        <v>1</v>
      </c>
      <c r="O88" s="23">
        <v>1</v>
      </c>
      <c r="P88" s="23">
        <v>1</v>
      </c>
      <c r="Q88" s="23">
        <v>1</v>
      </c>
      <c r="R88" s="23">
        <v>1</v>
      </c>
      <c r="S88" s="23">
        <v>1</v>
      </c>
      <c r="T88" s="23">
        <v>1</v>
      </c>
      <c r="U88" s="23">
        <v>1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19"/>
    </row>
    <row r="89" spans="1:27" x14ac:dyDescent="0.25">
      <c r="A89" s="17"/>
      <c r="B89" s="27">
        <f t="shared" si="14"/>
        <v>5</v>
      </c>
      <c r="C89" s="22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1</v>
      </c>
      <c r="K89" s="23">
        <v>1</v>
      </c>
      <c r="L89" s="23">
        <v>1</v>
      </c>
      <c r="M89" s="23">
        <v>1</v>
      </c>
      <c r="N89" s="23">
        <v>1</v>
      </c>
      <c r="O89" s="23">
        <v>1</v>
      </c>
      <c r="P89" s="23">
        <v>1</v>
      </c>
      <c r="Q89" s="23">
        <v>1</v>
      </c>
      <c r="R89" s="23">
        <v>1</v>
      </c>
      <c r="S89" s="23">
        <v>1</v>
      </c>
      <c r="T89" s="23">
        <v>1</v>
      </c>
      <c r="U89" s="23">
        <v>1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19"/>
    </row>
    <row r="90" spans="1:27" x14ac:dyDescent="0.25">
      <c r="A90" s="17"/>
      <c r="B90" s="27">
        <f t="shared" si="14"/>
        <v>6</v>
      </c>
      <c r="C90" s="22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</v>
      </c>
      <c r="K90" s="23">
        <v>1</v>
      </c>
      <c r="L90" s="23">
        <v>1</v>
      </c>
      <c r="M90" s="23">
        <v>1</v>
      </c>
      <c r="N90" s="23">
        <v>1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19"/>
    </row>
    <row r="91" spans="1:27" x14ac:dyDescent="0.25">
      <c r="A91" s="17"/>
      <c r="B91" s="27">
        <f t="shared" si="14"/>
        <v>7</v>
      </c>
      <c r="C91" s="22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5">C94+1</f>
        <v>2</v>
      </c>
      <c r="E94" s="27">
        <f t="shared" si="15"/>
        <v>3</v>
      </c>
      <c r="F94" s="27">
        <f t="shared" si="15"/>
        <v>4</v>
      </c>
      <c r="G94" s="27">
        <f t="shared" si="15"/>
        <v>5</v>
      </c>
      <c r="H94" s="27">
        <f t="shared" si="15"/>
        <v>6</v>
      </c>
      <c r="I94" s="27">
        <f t="shared" si="15"/>
        <v>7</v>
      </c>
      <c r="J94" s="27">
        <f t="shared" si="15"/>
        <v>8</v>
      </c>
      <c r="K94" s="27">
        <f t="shared" si="15"/>
        <v>9</v>
      </c>
      <c r="L94" s="27">
        <f t="shared" si="15"/>
        <v>10</v>
      </c>
      <c r="M94" s="27">
        <f t="shared" si="15"/>
        <v>11</v>
      </c>
      <c r="N94" s="27">
        <f t="shared" si="15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6">C102+1</f>
        <v>2</v>
      </c>
      <c r="E102" s="55">
        <f t="shared" si="16"/>
        <v>3</v>
      </c>
      <c r="F102" s="55">
        <f t="shared" si="16"/>
        <v>4</v>
      </c>
      <c r="G102" s="55">
        <f t="shared" si="16"/>
        <v>5</v>
      </c>
      <c r="H102" s="55">
        <f t="shared" si="16"/>
        <v>6</v>
      </c>
      <c r="I102" s="55">
        <f t="shared" si="16"/>
        <v>7</v>
      </c>
      <c r="J102" s="55">
        <f t="shared" si="16"/>
        <v>8</v>
      </c>
      <c r="K102" s="55">
        <f t="shared" si="16"/>
        <v>9</v>
      </c>
      <c r="L102" s="55">
        <f t="shared" si="16"/>
        <v>10</v>
      </c>
      <c r="M102" s="55">
        <f t="shared" si="16"/>
        <v>11</v>
      </c>
      <c r="N102" s="55">
        <f t="shared" si="16"/>
        <v>12</v>
      </c>
      <c r="O102" s="55">
        <f t="shared" si="16"/>
        <v>13</v>
      </c>
      <c r="P102" s="55">
        <f t="shared" si="16"/>
        <v>14</v>
      </c>
      <c r="Q102" s="55">
        <f t="shared" si="16"/>
        <v>15</v>
      </c>
      <c r="R102" s="55">
        <f t="shared" si="16"/>
        <v>16</v>
      </c>
      <c r="S102" s="55">
        <f t="shared" si="16"/>
        <v>17</v>
      </c>
      <c r="T102" s="55">
        <f t="shared" si="16"/>
        <v>18</v>
      </c>
      <c r="U102" s="55">
        <f t="shared" si="16"/>
        <v>19</v>
      </c>
      <c r="V102" s="55">
        <f t="shared" si="16"/>
        <v>20</v>
      </c>
      <c r="W102" s="55">
        <f t="shared" si="16"/>
        <v>21</v>
      </c>
      <c r="X102" s="55">
        <f t="shared" si="16"/>
        <v>22</v>
      </c>
      <c r="Y102" s="55">
        <f t="shared" si="16"/>
        <v>23</v>
      </c>
      <c r="Z102" s="55">
        <f t="shared" si="16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8"/>
    </row>
    <row r="104" spans="1:27" x14ac:dyDescent="0.25">
      <c r="A104" s="34"/>
      <c r="B104" s="27">
        <f t="shared" ref="B104:B109" si="17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8"/>
    </row>
    <row r="105" spans="1:27" x14ac:dyDescent="0.25">
      <c r="A105" s="34"/>
      <c r="B105" s="27">
        <f t="shared" si="17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1</v>
      </c>
      <c r="K105" s="22">
        <v>1</v>
      </c>
      <c r="L105" s="22">
        <v>1</v>
      </c>
      <c r="M105" s="22">
        <v>1</v>
      </c>
      <c r="N105" s="22">
        <v>1</v>
      </c>
      <c r="O105" s="22">
        <v>1</v>
      </c>
      <c r="P105" s="22">
        <v>1</v>
      </c>
      <c r="Q105" s="22">
        <v>1</v>
      </c>
      <c r="R105" s="22">
        <v>1</v>
      </c>
      <c r="S105" s="22">
        <v>1</v>
      </c>
      <c r="T105" s="22">
        <v>1</v>
      </c>
      <c r="U105" s="22">
        <v>1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8"/>
    </row>
    <row r="106" spans="1:27" x14ac:dyDescent="0.25">
      <c r="A106" s="34"/>
      <c r="B106" s="27">
        <f t="shared" si="17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1</v>
      </c>
      <c r="K106" s="22">
        <v>1</v>
      </c>
      <c r="L106" s="22">
        <v>1</v>
      </c>
      <c r="M106" s="22">
        <v>1</v>
      </c>
      <c r="N106" s="22">
        <v>1</v>
      </c>
      <c r="O106" s="22">
        <v>1</v>
      </c>
      <c r="P106" s="22">
        <v>1</v>
      </c>
      <c r="Q106" s="22">
        <v>1</v>
      </c>
      <c r="R106" s="22">
        <v>1</v>
      </c>
      <c r="S106" s="22">
        <v>1</v>
      </c>
      <c r="T106" s="22">
        <v>1</v>
      </c>
      <c r="U106" s="22">
        <v>1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8"/>
    </row>
    <row r="107" spans="1:27" x14ac:dyDescent="0.25">
      <c r="A107" s="34"/>
      <c r="B107" s="27">
        <f t="shared" si="17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1</v>
      </c>
      <c r="K107" s="22">
        <v>1</v>
      </c>
      <c r="L107" s="22">
        <v>1</v>
      </c>
      <c r="M107" s="22">
        <v>1</v>
      </c>
      <c r="N107" s="22">
        <v>1</v>
      </c>
      <c r="O107" s="22">
        <v>1</v>
      </c>
      <c r="P107" s="22">
        <v>1</v>
      </c>
      <c r="Q107" s="22">
        <v>1</v>
      </c>
      <c r="R107" s="22">
        <v>1</v>
      </c>
      <c r="S107" s="22">
        <v>1</v>
      </c>
      <c r="T107" s="22">
        <v>1</v>
      </c>
      <c r="U107" s="22">
        <v>1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8"/>
    </row>
    <row r="108" spans="1:27" x14ac:dyDescent="0.25">
      <c r="A108" s="34"/>
      <c r="B108" s="27">
        <f t="shared" si="17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1</v>
      </c>
      <c r="K108" s="22">
        <v>1</v>
      </c>
      <c r="L108" s="22">
        <v>1</v>
      </c>
      <c r="M108" s="22">
        <v>1</v>
      </c>
      <c r="N108" s="22">
        <v>1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8"/>
    </row>
    <row r="109" spans="1:27" x14ac:dyDescent="0.25">
      <c r="A109" s="34"/>
      <c r="B109" s="27">
        <f t="shared" si="17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8">C112+1</f>
        <v>2</v>
      </c>
      <c r="E112" s="55">
        <f t="shared" si="18"/>
        <v>3</v>
      </c>
      <c r="F112" s="55">
        <f t="shared" si="18"/>
        <v>4</v>
      </c>
      <c r="G112" s="55">
        <f t="shared" si="18"/>
        <v>5</v>
      </c>
      <c r="H112" s="55">
        <f t="shared" si="18"/>
        <v>6</v>
      </c>
      <c r="I112" s="55">
        <f t="shared" si="18"/>
        <v>7</v>
      </c>
      <c r="J112" s="55">
        <f t="shared" si="18"/>
        <v>8</v>
      </c>
      <c r="K112" s="55">
        <f t="shared" si="18"/>
        <v>9</v>
      </c>
      <c r="L112" s="55">
        <f t="shared" si="18"/>
        <v>10</v>
      </c>
      <c r="M112" s="55">
        <f t="shared" si="18"/>
        <v>11</v>
      </c>
      <c r="N112" s="55">
        <f t="shared" si="18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 t="s">
        <v>90</v>
      </c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0.2</v>
      </c>
      <c r="D120" s="80" t="s">
        <v>33</v>
      </c>
      <c r="E120" s="81"/>
      <c r="F120" s="81"/>
      <c r="G120" s="78" t="s">
        <v>77</v>
      </c>
      <c r="H120" s="78" t="s">
        <v>77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9">C123+1</f>
        <v>2</v>
      </c>
      <c r="E123" s="55">
        <f t="shared" si="19"/>
        <v>3</v>
      </c>
      <c r="F123" s="55">
        <f t="shared" si="19"/>
        <v>4</v>
      </c>
      <c r="G123" s="55">
        <f t="shared" si="19"/>
        <v>5</v>
      </c>
      <c r="H123" s="55">
        <f t="shared" si="19"/>
        <v>6</v>
      </c>
      <c r="I123" s="55">
        <f t="shared" si="19"/>
        <v>7</v>
      </c>
      <c r="J123" s="55">
        <f t="shared" si="19"/>
        <v>8</v>
      </c>
      <c r="K123" s="55">
        <f t="shared" si="19"/>
        <v>9</v>
      </c>
      <c r="L123" s="55">
        <f t="shared" si="19"/>
        <v>10</v>
      </c>
      <c r="M123" s="55">
        <f t="shared" si="19"/>
        <v>11</v>
      </c>
      <c r="N123" s="55">
        <f t="shared" si="19"/>
        <v>12</v>
      </c>
      <c r="O123" s="55">
        <f t="shared" si="19"/>
        <v>13</v>
      </c>
      <c r="P123" s="55">
        <f t="shared" si="19"/>
        <v>14</v>
      </c>
      <c r="Q123" s="55">
        <f t="shared" si="19"/>
        <v>15</v>
      </c>
      <c r="R123" s="55">
        <f t="shared" si="19"/>
        <v>16</v>
      </c>
      <c r="S123" s="55">
        <f t="shared" si="19"/>
        <v>17</v>
      </c>
      <c r="T123" s="55">
        <f t="shared" si="19"/>
        <v>18</v>
      </c>
      <c r="U123" s="55">
        <f t="shared" si="19"/>
        <v>19</v>
      </c>
      <c r="V123" s="55">
        <f t="shared" si="19"/>
        <v>20</v>
      </c>
      <c r="W123" s="55">
        <f t="shared" si="19"/>
        <v>21</v>
      </c>
      <c r="X123" s="55">
        <f t="shared" si="19"/>
        <v>22</v>
      </c>
      <c r="Y123" s="55">
        <f t="shared" si="19"/>
        <v>23</v>
      </c>
      <c r="Z123" s="55">
        <f t="shared" si="19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1.38E-2</v>
      </c>
      <c r="K124" s="57">
        <v>1.38E-2</v>
      </c>
      <c r="L124" s="57">
        <v>1.38E-2</v>
      </c>
      <c r="M124" s="57">
        <v>1.38E-2</v>
      </c>
      <c r="N124" s="57">
        <v>1.38E-2</v>
      </c>
      <c r="O124" s="57">
        <v>1.38E-2</v>
      </c>
      <c r="P124" s="57">
        <v>1.38E-2</v>
      </c>
      <c r="Q124" s="57">
        <v>1.38E-2</v>
      </c>
      <c r="R124" s="57">
        <v>1.38E-2</v>
      </c>
      <c r="S124" s="57">
        <v>1.38E-2</v>
      </c>
      <c r="T124" s="57">
        <v>1.38E-2</v>
      </c>
      <c r="U124" s="57">
        <v>3.0499999999999999E-2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20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1.38E-2</v>
      </c>
      <c r="K125" s="57">
        <v>1.38E-2</v>
      </c>
      <c r="L125" s="57">
        <v>1.38E-2</v>
      </c>
      <c r="M125" s="57">
        <v>1.38E-2</v>
      </c>
      <c r="N125" s="57">
        <v>1.38E-2</v>
      </c>
      <c r="O125" s="57">
        <v>1.38E-2</v>
      </c>
      <c r="P125" s="57">
        <v>1.38E-2</v>
      </c>
      <c r="Q125" s="57">
        <v>1.38E-2</v>
      </c>
      <c r="R125" s="57">
        <v>1.38E-2</v>
      </c>
      <c r="S125" s="57">
        <v>1.38E-2</v>
      </c>
      <c r="T125" s="57">
        <v>1.38E-2</v>
      </c>
      <c r="U125" s="57">
        <v>3.0499999999999999E-2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20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1.38E-2</v>
      </c>
      <c r="K126" s="57">
        <v>1.38E-2</v>
      </c>
      <c r="L126" s="57">
        <v>1.38E-2</v>
      </c>
      <c r="M126" s="57">
        <v>1.38E-2</v>
      </c>
      <c r="N126" s="57">
        <v>1.38E-2</v>
      </c>
      <c r="O126" s="57">
        <v>1.38E-2</v>
      </c>
      <c r="P126" s="57">
        <v>1.38E-2</v>
      </c>
      <c r="Q126" s="57">
        <v>1.38E-2</v>
      </c>
      <c r="R126" s="57">
        <v>1.38E-2</v>
      </c>
      <c r="S126" s="57">
        <v>1.38E-2</v>
      </c>
      <c r="T126" s="57">
        <v>1.38E-2</v>
      </c>
      <c r="U126" s="57">
        <v>3.0499999999999999E-2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20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1.38E-2</v>
      </c>
      <c r="K127" s="57">
        <v>1.38E-2</v>
      </c>
      <c r="L127" s="57">
        <v>1.38E-2</v>
      </c>
      <c r="M127" s="57">
        <v>1.38E-2</v>
      </c>
      <c r="N127" s="57">
        <v>1.38E-2</v>
      </c>
      <c r="O127" s="57">
        <v>1.38E-2</v>
      </c>
      <c r="P127" s="57">
        <v>1.38E-2</v>
      </c>
      <c r="Q127" s="57">
        <v>1.38E-2</v>
      </c>
      <c r="R127" s="57">
        <v>1.38E-2</v>
      </c>
      <c r="S127" s="57">
        <v>1.38E-2</v>
      </c>
      <c r="T127" s="57">
        <v>1.38E-2</v>
      </c>
      <c r="U127" s="57">
        <v>3.0499999999999999E-2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20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1.38E-2</v>
      </c>
      <c r="K128" s="57">
        <v>1.38E-2</v>
      </c>
      <c r="L128" s="57">
        <v>1.38E-2</v>
      </c>
      <c r="M128" s="57">
        <v>1.38E-2</v>
      </c>
      <c r="N128" s="57">
        <v>1.38E-2</v>
      </c>
      <c r="O128" s="57">
        <v>1.38E-2</v>
      </c>
      <c r="P128" s="57">
        <v>1.38E-2</v>
      </c>
      <c r="Q128" s="57">
        <v>1.38E-2</v>
      </c>
      <c r="R128" s="57">
        <v>1.38E-2</v>
      </c>
      <c r="S128" s="57">
        <v>1.38E-2</v>
      </c>
      <c r="T128" s="57">
        <v>1.38E-2</v>
      </c>
      <c r="U128" s="57">
        <v>3.0499999999999999E-2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20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1.38E-2</v>
      </c>
      <c r="K129" s="57">
        <v>1.38E-2</v>
      </c>
      <c r="L129" s="57">
        <v>1.38E-2</v>
      </c>
      <c r="M129" s="57">
        <v>1.38E-2</v>
      </c>
      <c r="N129" s="57">
        <v>3.0499999999999999E-2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20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1">C133+1</f>
        <v>2</v>
      </c>
      <c r="E133" s="55">
        <f t="shared" si="21"/>
        <v>3</v>
      </c>
      <c r="F133" s="55">
        <f t="shared" si="21"/>
        <v>4</v>
      </c>
      <c r="G133" s="55">
        <f t="shared" si="21"/>
        <v>5</v>
      </c>
      <c r="H133" s="55">
        <f t="shared" si="21"/>
        <v>6</v>
      </c>
      <c r="I133" s="55">
        <f t="shared" si="21"/>
        <v>7</v>
      </c>
      <c r="J133" s="55">
        <f t="shared" si="21"/>
        <v>8</v>
      </c>
      <c r="K133" s="55">
        <f t="shared" si="21"/>
        <v>9</v>
      </c>
      <c r="L133" s="55">
        <f t="shared" si="21"/>
        <v>10</v>
      </c>
      <c r="M133" s="55">
        <f t="shared" si="21"/>
        <v>11</v>
      </c>
      <c r="N133" s="55">
        <f t="shared" si="21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1.2</v>
      </c>
      <c r="D134" s="40">
        <v>1.2</v>
      </c>
      <c r="E134" s="40">
        <v>1.2</v>
      </c>
      <c r="F134" s="38">
        <v>1</v>
      </c>
      <c r="G134" s="40">
        <v>1</v>
      </c>
      <c r="H134" s="40">
        <v>1</v>
      </c>
      <c r="I134" s="40">
        <v>0.5</v>
      </c>
      <c r="J134" s="40">
        <v>0.5</v>
      </c>
      <c r="K134" s="40">
        <v>1</v>
      </c>
      <c r="L134" s="40">
        <v>1</v>
      </c>
      <c r="M134" s="40">
        <v>1.2</v>
      </c>
      <c r="N134" s="40">
        <v>1.2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1.2</v>
      </c>
      <c r="D135" s="40">
        <v>1.2</v>
      </c>
      <c r="E135" s="40">
        <v>1.2</v>
      </c>
      <c r="F135" s="38">
        <v>1</v>
      </c>
      <c r="G135" s="38">
        <v>1</v>
      </c>
      <c r="H135" s="38">
        <v>1</v>
      </c>
      <c r="I135" s="38">
        <v>0.5</v>
      </c>
      <c r="J135" s="38">
        <v>0.5</v>
      </c>
      <c r="K135" s="38">
        <v>1</v>
      </c>
      <c r="L135" s="40">
        <v>1</v>
      </c>
      <c r="M135" s="40">
        <v>1.2</v>
      </c>
      <c r="N135" s="40">
        <v>1.2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1.2</v>
      </c>
      <c r="D136" s="40">
        <v>1.2</v>
      </c>
      <c r="E136" s="40">
        <v>1.2</v>
      </c>
      <c r="F136" s="40">
        <v>1</v>
      </c>
      <c r="G136" s="40">
        <v>1</v>
      </c>
      <c r="H136" s="40">
        <v>1</v>
      </c>
      <c r="I136" s="40">
        <v>0.5</v>
      </c>
      <c r="J136" s="40">
        <v>0.5</v>
      </c>
      <c r="K136" s="40">
        <v>1</v>
      </c>
      <c r="L136" s="40">
        <v>1</v>
      </c>
      <c r="M136" s="40">
        <v>1.2</v>
      </c>
      <c r="N136" s="40">
        <v>1.2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1.2</v>
      </c>
      <c r="D137" s="40">
        <v>1.2</v>
      </c>
      <c r="E137" s="40">
        <v>1</v>
      </c>
      <c r="F137" s="38">
        <v>1</v>
      </c>
      <c r="G137" s="40">
        <v>1</v>
      </c>
      <c r="H137" s="38">
        <v>1</v>
      </c>
      <c r="I137" s="38">
        <v>0.5</v>
      </c>
      <c r="J137" s="40">
        <v>0.5</v>
      </c>
      <c r="K137" s="38">
        <v>1</v>
      </c>
      <c r="L137" s="40">
        <v>1</v>
      </c>
      <c r="M137" s="40">
        <v>1.2</v>
      </c>
      <c r="N137" s="40">
        <v>1.2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1.2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ht="15" customHeight="1" x14ac:dyDescent="0.25">
      <c r="A143" s="34"/>
      <c r="B143" s="47" t="s">
        <v>38</v>
      </c>
      <c r="C143" s="83" t="s">
        <v>6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0.1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92</v>
      </c>
      <c r="C153" s="55">
        <v>1</v>
      </c>
      <c r="D153" s="55">
        <f t="shared" ref="D153:Z153" si="22">C153+1</f>
        <v>2</v>
      </c>
      <c r="E153" s="55">
        <f t="shared" si="22"/>
        <v>3</v>
      </c>
      <c r="F153" s="55">
        <f t="shared" si="22"/>
        <v>4</v>
      </c>
      <c r="G153" s="55">
        <f t="shared" si="22"/>
        <v>5</v>
      </c>
      <c r="H153" s="55">
        <f t="shared" si="22"/>
        <v>6</v>
      </c>
      <c r="I153" s="55">
        <f t="shared" si="22"/>
        <v>7</v>
      </c>
      <c r="J153" s="55">
        <f t="shared" si="22"/>
        <v>8</v>
      </c>
      <c r="K153" s="55">
        <f t="shared" si="22"/>
        <v>9</v>
      </c>
      <c r="L153" s="55">
        <f t="shared" si="22"/>
        <v>10</v>
      </c>
      <c r="M153" s="55">
        <f t="shared" si="22"/>
        <v>11</v>
      </c>
      <c r="N153" s="55">
        <f t="shared" si="22"/>
        <v>12</v>
      </c>
      <c r="O153" s="55">
        <f t="shared" si="22"/>
        <v>13</v>
      </c>
      <c r="P153" s="55">
        <f t="shared" si="22"/>
        <v>14</v>
      </c>
      <c r="Q153" s="55">
        <f t="shared" si="22"/>
        <v>15</v>
      </c>
      <c r="R153" s="55">
        <f t="shared" si="22"/>
        <v>16</v>
      </c>
      <c r="S153" s="55">
        <f t="shared" si="22"/>
        <v>17</v>
      </c>
      <c r="T153" s="55">
        <f t="shared" si="22"/>
        <v>18</v>
      </c>
      <c r="U153" s="55">
        <f t="shared" si="22"/>
        <v>19</v>
      </c>
      <c r="V153" s="55">
        <f t="shared" si="22"/>
        <v>20</v>
      </c>
      <c r="W153" s="55">
        <f t="shared" si="22"/>
        <v>21</v>
      </c>
      <c r="X153" s="55">
        <f t="shared" si="22"/>
        <v>22</v>
      </c>
      <c r="Y153" s="55">
        <f t="shared" si="22"/>
        <v>23</v>
      </c>
      <c r="Z153" s="55">
        <f t="shared" si="22"/>
        <v>24</v>
      </c>
      <c r="AA153" s="28"/>
    </row>
    <row r="154" spans="1:27" x14ac:dyDescent="0.25">
      <c r="A154" s="34"/>
      <c r="B154" s="27">
        <v>1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0.56999999999999995</v>
      </c>
      <c r="K154" s="22">
        <v>1</v>
      </c>
      <c r="L154" s="22">
        <v>1</v>
      </c>
      <c r="M154" s="22">
        <v>1</v>
      </c>
      <c r="N154" s="22">
        <v>0.56999999999999995</v>
      </c>
      <c r="O154" s="22">
        <v>0.56999999999999995</v>
      </c>
      <c r="P154" s="22">
        <v>1</v>
      </c>
      <c r="Q154" s="22">
        <v>1</v>
      </c>
      <c r="R154" s="22">
        <v>1</v>
      </c>
      <c r="S154" s="22">
        <v>0.56999999999999995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8"/>
    </row>
    <row r="155" spans="1:27" x14ac:dyDescent="0.25">
      <c r="A155" s="34"/>
      <c r="B155" s="27">
        <f t="shared" ref="B155:B160" si="23">B154+1</f>
        <v>2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0.56999999999999995</v>
      </c>
      <c r="K155" s="22">
        <v>1</v>
      </c>
      <c r="L155" s="22">
        <v>1</v>
      </c>
      <c r="M155" s="22">
        <v>1</v>
      </c>
      <c r="N155" s="22">
        <v>0.56999999999999995</v>
      </c>
      <c r="O155" s="22">
        <v>0.56999999999999995</v>
      </c>
      <c r="P155" s="22">
        <v>1</v>
      </c>
      <c r="Q155" s="22">
        <v>1</v>
      </c>
      <c r="R155" s="22">
        <v>1</v>
      </c>
      <c r="S155" s="22">
        <v>0.56999999999999995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8"/>
    </row>
    <row r="156" spans="1:27" x14ac:dyDescent="0.25">
      <c r="A156" s="34"/>
      <c r="B156" s="27">
        <f t="shared" si="23"/>
        <v>3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0.56999999999999995</v>
      </c>
      <c r="K156" s="22">
        <v>1</v>
      </c>
      <c r="L156" s="22">
        <v>1</v>
      </c>
      <c r="M156" s="22">
        <v>1</v>
      </c>
      <c r="N156" s="22">
        <v>0.56999999999999995</v>
      </c>
      <c r="O156" s="22">
        <v>0.56999999999999995</v>
      </c>
      <c r="P156" s="22">
        <v>1</v>
      </c>
      <c r="Q156" s="22">
        <v>1</v>
      </c>
      <c r="R156" s="22">
        <v>1</v>
      </c>
      <c r="S156" s="22">
        <v>0.56999999999999995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8"/>
    </row>
    <row r="157" spans="1:27" x14ac:dyDescent="0.25">
      <c r="A157" s="34"/>
      <c r="B157" s="27">
        <f t="shared" si="23"/>
        <v>4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0.56999999999999995</v>
      </c>
      <c r="K157" s="22">
        <v>1</v>
      </c>
      <c r="L157" s="22">
        <v>1</v>
      </c>
      <c r="M157" s="22">
        <v>1</v>
      </c>
      <c r="N157" s="22">
        <v>0.56999999999999995</v>
      </c>
      <c r="O157" s="22">
        <v>0.56999999999999995</v>
      </c>
      <c r="P157" s="22">
        <v>1</v>
      </c>
      <c r="Q157" s="22">
        <v>1</v>
      </c>
      <c r="R157" s="22">
        <v>1</v>
      </c>
      <c r="S157" s="22">
        <v>0.56999999999999995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8"/>
    </row>
    <row r="158" spans="1:27" x14ac:dyDescent="0.25">
      <c r="A158" s="34"/>
      <c r="B158" s="27">
        <f t="shared" si="23"/>
        <v>5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0.56999999999999995</v>
      </c>
      <c r="K158" s="22">
        <v>1</v>
      </c>
      <c r="L158" s="22">
        <v>1</v>
      </c>
      <c r="M158" s="22">
        <v>1</v>
      </c>
      <c r="N158" s="22">
        <v>0.56999999999999995</v>
      </c>
      <c r="O158" s="22">
        <v>0.56999999999999995</v>
      </c>
      <c r="P158" s="22">
        <v>1</v>
      </c>
      <c r="Q158" s="22">
        <v>1</v>
      </c>
      <c r="R158" s="22">
        <v>1</v>
      </c>
      <c r="S158" s="22">
        <v>0.56999999999999995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8"/>
    </row>
    <row r="159" spans="1:27" x14ac:dyDescent="0.25">
      <c r="A159" s="34"/>
      <c r="B159" s="27">
        <f t="shared" si="23"/>
        <v>6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0.56999999999999995</v>
      </c>
      <c r="K159" s="22">
        <v>0.56999999999999995</v>
      </c>
      <c r="L159" s="22">
        <v>0.56999999999999995</v>
      </c>
      <c r="M159" s="22">
        <v>0.56999999999999995</v>
      </c>
      <c r="N159" s="22">
        <v>0.56999999999999995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8"/>
    </row>
    <row r="160" spans="1:27" x14ac:dyDescent="0.25">
      <c r="A160" s="34"/>
      <c r="B160" s="27">
        <f t="shared" si="23"/>
        <v>7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4">C163+1</f>
        <v>2</v>
      </c>
      <c r="E163" s="55">
        <f t="shared" si="24"/>
        <v>3</v>
      </c>
      <c r="F163" s="55">
        <f t="shared" si="24"/>
        <v>4</v>
      </c>
      <c r="G163" s="55">
        <f t="shared" si="24"/>
        <v>5</v>
      </c>
      <c r="H163" s="55">
        <f t="shared" si="24"/>
        <v>6</v>
      </c>
      <c r="I163" s="55">
        <f t="shared" si="24"/>
        <v>7</v>
      </c>
      <c r="J163" s="55">
        <f t="shared" si="24"/>
        <v>8</v>
      </c>
      <c r="K163" s="55">
        <f t="shared" si="24"/>
        <v>9</v>
      </c>
      <c r="L163" s="55">
        <f t="shared" si="24"/>
        <v>10</v>
      </c>
      <c r="M163" s="55">
        <f t="shared" si="24"/>
        <v>11</v>
      </c>
      <c r="N163" s="55">
        <f t="shared" si="24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0.5</v>
      </c>
      <c r="J164" s="22">
        <v>0.5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0.5</v>
      </c>
      <c r="G165" s="22">
        <v>1</v>
      </c>
      <c r="H165" s="22">
        <v>1</v>
      </c>
      <c r="I165" s="22">
        <v>0.5</v>
      </c>
      <c r="J165" s="22">
        <v>0.5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0.5</v>
      </c>
      <c r="J166" s="22">
        <v>0.5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0.5</v>
      </c>
      <c r="J167" s="22">
        <v>0.5</v>
      </c>
      <c r="K167" s="22">
        <v>1</v>
      </c>
      <c r="L167" s="22">
        <v>1</v>
      </c>
      <c r="M167" s="22">
        <v>1</v>
      </c>
      <c r="N167" s="22">
        <v>0.5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0.5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16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jour/heure</v>
      </c>
      <c r="C176" s="55">
        <v>1</v>
      </c>
      <c r="D176" s="55">
        <f t="shared" ref="D176:Z176" si="25">C176+1</f>
        <v>2</v>
      </c>
      <c r="E176" s="55">
        <f t="shared" si="25"/>
        <v>3</v>
      </c>
      <c r="F176" s="55">
        <f t="shared" si="25"/>
        <v>4</v>
      </c>
      <c r="G176" s="55">
        <f t="shared" si="25"/>
        <v>5</v>
      </c>
      <c r="H176" s="55">
        <f t="shared" si="25"/>
        <v>6</v>
      </c>
      <c r="I176" s="55">
        <f t="shared" si="25"/>
        <v>7</v>
      </c>
      <c r="J176" s="55">
        <f t="shared" si="25"/>
        <v>8</v>
      </c>
      <c r="K176" s="55">
        <f t="shared" si="25"/>
        <v>9</v>
      </c>
      <c r="L176" s="55">
        <f t="shared" si="25"/>
        <v>10</v>
      </c>
      <c r="M176" s="55">
        <f t="shared" si="25"/>
        <v>11</v>
      </c>
      <c r="N176" s="55">
        <f t="shared" si="25"/>
        <v>12</v>
      </c>
      <c r="O176" s="55">
        <f t="shared" si="25"/>
        <v>13</v>
      </c>
      <c r="P176" s="55">
        <f t="shared" si="25"/>
        <v>14</v>
      </c>
      <c r="Q176" s="55">
        <f t="shared" si="25"/>
        <v>15</v>
      </c>
      <c r="R176" s="55">
        <f t="shared" si="25"/>
        <v>16</v>
      </c>
      <c r="S176" s="55">
        <f t="shared" si="25"/>
        <v>17</v>
      </c>
      <c r="T176" s="55">
        <f t="shared" si="25"/>
        <v>18</v>
      </c>
      <c r="U176" s="55">
        <f t="shared" si="25"/>
        <v>19</v>
      </c>
      <c r="V176" s="55">
        <f t="shared" si="25"/>
        <v>20</v>
      </c>
      <c r="W176" s="55">
        <f t="shared" si="25"/>
        <v>21</v>
      </c>
      <c r="X176" s="55">
        <f t="shared" si="25"/>
        <v>22</v>
      </c>
      <c r="Y176" s="55">
        <f t="shared" si="25"/>
        <v>23</v>
      </c>
      <c r="Z176" s="55">
        <f t="shared" si="25"/>
        <v>24</v>
      </c>
      <c r="AA176" s="28"/>
    </row>
    <row r="177" spans="1:27" x14ac:dyDescent="0.25">
      <c r="A177" s="34"/>
      <c r="B177" s="27">
        <v>1</v>
      </c>
      <c r="C177" s="22">
        <v>0.11111</v>
      </c>
      <c r="D177" s="22">
        <v>0.11111</v>
      </c>
      <c r="E177" s="22">
        <v>0.11111</v>
      </c>
      <c r="F177" s="22">
        <v>0.11111</v>
      </c>
      <c r="G177" s="22">
        <v>0.11111</v>
      </c>
      <c r="H177" s="22">
        <v>0.11111</v>
      </c>
      <c r="I177" s="22">
        <v>0.11111</v>
      </c>
      <c r="J177" s="22">
        <v>0.55000000000000004</v>
      </c>
      <c r="K177" s="22">
        <v>1</v>
      </c>
      <c r="L177" s="22">
        <v>1</v>
      </c>
      <c r="M177" s="22">
        <v>1</v>
      </c>
      <c r="N177" s="22">
        <v>0.55000000000000004</v>
      </c>
      <c r="O177" s="22">
        <v>0.55000000000000004</v>
      </c>
      <c r="P177" s="22">
        <v>1</v>
      </c>
      <c r="Q177" s="22">
        <v>1</v>
      </c>
      <c r="R177" s="22">
        <v>1</v>
      </c>
      <c r="S177" s="22">
        <v>0.55000000000000004</v>
      </c>
      <c r="T177" s="22">
        <v>0.11111</v>
      </c>
      <c r="U177" s="22">
        <v>0.11111</v>
      </c>
      <c r="V177" s="22">
        <v>0.11111</v>
      </c>
      <c r="W177" s="22">
        <v>0.11111</v>
      </c>
      <c r="X177" s="22">
        <v>0.11111</v>
      </c>
      <c r="Y177" s="22">
        <v>0.11111</v>
      </c>
      <c r="Z177" s="22">
        <v>0.11111</v>
      </c>
      <c r="AA177" s="28"/>
    </row>
    <row r="178" spans="1:27" x14ac:dyDescent="0.25">
      <c r="A178" s="34"/>
      <c r="B178" s="27">
        <f t="shared" ref="B178:B183" si="26">B177+1</f>
        <v>2</v>
      </c>
      <c r="C178" s="22">
        <v>0.11111</v>
      </c>
      <c r="D178" s="22">
        <v>0.11111</v>
      </c>
      <c r="E178" s="22">
        <v>0.11111</v>
      </c>
      <c r="F178" s="22">
        <v>0.11111</v>
      </c>
      <c r="G178" s="22">
        <v>0.11111</v>
      </c>
      <c r="H178" s="22">
        <v>0.11111</v>
      </c>
      <c r="I178" s="22">
        <v>0.11111</v>
      </c>
      <c r="J178" s="22">
        <v>0.55000000000000004</v>
      </c>
      <c r="K178" s="22">
        <v>1</v>
      </c>
      <c r="L178" s="22">
        <v>1</v>
      </c>
      <c r="M178" s="22">
        <v>1</v>
      </c>
      <c r="N178" s="22">
        <v>0.55000000000000004</v>
      </c>
      <c r="O178" s="22">
        <v>0.55000000000000004</v>
      </c>
      <c r="P178" s="22">
        <v>1</v>
      </c>
      <c r="Q178" s="22">
        <v>1</v>
      </c>
      <c r="R178" s="22">
        <v>1</v>
      </c>
      <c r="S178" s="22">
        <v>0.55000000000000004</v>
      </c>
      <c r="T178" s="22">
        <v>0.11111</v>
      </c>
      <c r="U178" s="22">
        <v>0.11111</v>
      </c>
      <c r="V178" s="22">
        <v>0.11111</v>
      </c>
      <c r="W178" s="22">
        <v>0.11111</v>
      </c>
      <c r="X178" s="22">
        <v>0.11111</v>
      </c>
      <c r="Y178" s="22">
        <v>0.11111</v>
      </c>
      <c r="Z178" s="22">
        <v>0.11111</v>
      </c>
      <c r="AA178" s="28"/>
    </row>
    <row r="179" spans="1:27" x14ac:dyDescent="0.25">
      <c r="A179" s="34"/>
      <c r="B179" s="27">
        <f t="shared" si="26"/>
        <v>3</v>
      </c>
      <c r="C179" s="22">
        <v>0.11111</v>
      </c>
      <c r="D179" s="22">
        <v>0.11111</v>
      </c>
      <c r="E179" s="22">
        <v>0.11111</v>
      </c>
      <c r="F179" s="22">
        <v>0.11111</v>
      </c>
      <c r="G179" s="22">
        <v>0.11111</v>
      </c>
      <c r="H179" s="22">
        <v>0.11111</v>
      </c>
      <c r="I179" s="22">
        <v>0.11111</v>
      </c>
      <c r="J179" s="22">
        <v>0.55000000000000004</v>
      </c>
      <c r="K179" s="22">
        <v>1</v>
      </c>
      <c r="L179" s="22">
        <v>1</v>
      </c>
      <c r="M179" s="22">
        <v>1</v>
      </c>
      <c r="N179" s="22">
        <v>0.55000000000000004</v>
      </c>
      <c r="O179" s="22">
        <v>0.55000000000000004</v>
      </c>
      <c r="P179" s="22">
        <v>1</v>
      </c>
      <c r="Q179" s="22">
        <v>1</v>
      </c>
      <c r="R179" s="22">
        <v>1</v>
      </c>
      <c r="S179" s="22">
        <v>0.55000000000000004</v>
      </c>
      <c r="T179" s="22">
        <v>0.11111</v>
      </c>
      <c r="U179" s="22">
        <v>0.11111</v>
      </c>
      <c r="V179" s="22">
        <v>0.11111</v>
      </c>
      <c r="W179" s="22">
        <v>0.11111</v>
      </c>
      <c r="X179" s="22">
        <v>0.11111</v>
      </c>
      <c r="Y179" s="22">
        <v>0.11111</v>
      </c>
      <c r="Z179" s="22">
        <v>0.11111</v>
      </c>
      <c r="AA179" s="28"/>
    </row>
    <row r="180" spans="1:27" x14ac:dyDescent="0.25">
      <c r="A180" s="34"/>
      <c r="B180" s="27">
        <f t="shared" si="26"/>
        <v>4</v>
      </c>
      <c r="C180" s="22">
        <v>0.11111</v>
      </c>
      <c r="D180" s="22">
        <v>0.11111</v>
      </c>
      <c r="E180" s="22">
        <v>0.11111</v>
      </c>
      <c r="F180" s="22">
        <v>0.11111</v>
      </c>
      <c r="G180" s="22">
        <v>0.11111</v>
      </c>
      <c r="H180" s="22">
        <v>0.11111</v>
      </c>
      <c r="I180" s="22">
        <v>0.11111</v>
      </c>
      <c r="J180" s="22">
        <v>0.55000000000000004</v>
      </c>
      <c r="K180" s="22">
        <v>1</v>
      </c>
      <c r="L180" s="22">
        <v>1</v>
      </c>
      <c r="M180" s="22">
        <v>1</v>
      </c>
      <c r="N180" s="22">
        <v>0.55000000000000004</v>
      </c>
      <c r="O180" s="22">
        <v>0.55000000000000004</v>
      </c>
      <c r="P180" s="22">
        <v>1</v>
      </c>
      <c r="Q180" s="22">
        <v>1</v>
      </c>
      <c r="R180" s="22">
        <v>1</v>
      </c>
      <c r="S180" s="22">
        <v>0.55000000000000004</v>
      </c>
      <c r="T180" s="22">
        <v>0.11111</v>
      </c>
      <c r="U180" s="22">
        <v>0.11111</v>
      </c>
      <c r="V180" s="22">
        <v>0.11111</v>
      </c>
      <c r="W180" s="22">
        <v>0.11111</v>
      </c>
      <c r="X180" s="22">
        <v>0.11111</v>
      </c>
      <c r="Y180" s="22">
        <v>0.11111</v>
      </c>
      <c r="Z180" s="22">
        <v>0.11111</v>
      </c>
      <c r="AA180" s="28"/>
    </row>
    <row r="181" spans="1:27" x14ac:dyDescent="0.25">
      <c r="A181" s="34"/>
      <c r="B181" s="27">
        <f t="shared" si="26"/>
        <v>5</v>
      </c>
      <c r="C181" s="22">
        <v>0.11111</v>
      </c>
      <c r="D181" s="22">
        <v>0.11111</v>
      </c>
      <c r="E181" s="22">
        <v>0.11111</v>
      </c>
      <c r="F181" s="22">
        <v>0.11111</v>
      </c>
      <c r="G181" s="22">
        <v>0.11111</v>
      </c>
      <c r="H181" s="22">
        <v>0.11111</v>
      </c>
      <c r="I181" s="22">
        <v>0.11111</v>
      </c>
      <c r="J181" s="22">
        <v>0.55000000000000004</v>
      </c>
      <c r="K181" s="22">
        <v>1</v>
      </c>
      <c r="L181" s="22">
        <v>1</v>
      </c>
      <c r="M181" s="22">
        <v>1</v>
      </c>
      <c r="N181" s="22">
        <v>0.55000000000000004</v>
      </c>
      <c r="O181" s="22">
        <v>0.55000000000000004</v>
      </c>
      <c r="P181" s="22">
        <v>1</v>
      </c>
      <c r="Q181" s="22">
        <v>1</v>
      </c>
      <c r="R181" s="22">
        <v>1</v>
      </c>
      <c r="S181" s="22">
        <v>0.55000000000000004</v>
      </c>
      <c r="T181" s="22">
        <v>0.11111</v>
      </c>
      <c r="U181" s="22">
        <v>0.11111</v>
      </c>
      <c r="V181" s="22">
        <v>0.11111</v>
      </c>
      <c r="W181" s="22">
        <v>0.11111</v>
      </c>
      <c r="X181" s="22">
        <v>0.11111</v>
      </c>
      <c r="Y181" s="22">
        <v>0.11111</v>
      </c>
      <c r="Z181" s="22">
        <v>0.11111</v>
      </c>
      <c r="AA181" s="28"/>
    </row>
    <row r="182" spans="1:27" x14ac:dyDescent="0.25">
      <c r="A182" s="34"/>
      <c r="B182" s="27">
        <f t="shared" si="26"/>
        <v>6</v>
      </c>
      <c r="C182" s="22">
        <v>0.11111</v>
      </c>
      <c r="D182" s="22">
        <v>0.11111</v>
      </c>
      <c r="E182" s="22">
        <v>0.11111</v>
      </c>
      <c r="F182" s="22">
        <v>0.11111</v>
      </c>
      <c r="G182" s="22">
        <v>0.11111</v>
      </c>
      <c r="H182" s="22">
        <v>0.11111</v>
      </c>
      <c r="I182" s="22">
        <v>0.11111</v>
      </c>
      <c r="J182" s="22">
        <v>0.55000000000000004</v>
      </c>
      <c r="K182" s="22">
        <v>0.55000000000000004</v>
      </c>
      <c r="L182" s="22">
        <v>0.55000000000000004</v>
      </c>
      <c r="M182" s="22">
        <v>0.55000000000000004</v>
      </c>
      <c r="N182" s="22">
        <v>0.55000000000000004</v>
      </c>
      <c r="O182" s="22">
        <v>0.11111</v>
      </c>
      <c r="P182" s="22">
        <v>0.11111</v>
      </c>
      <c r="Q182" s="22">
        <v>0.11111</v>
      </c>
      <c r="R182" s="22">
        <v>0.11111</v>
      </c>
      <c r="S182" s="22">
        <v>0.11111</v>
      </c>
      <c r="T182" s="22">
        <v>0.11111</v>
      </c>
      <c r="U182" s="22">
        <v>0.11111</v>
      </c>
      <c r="V182" s="22">
        <v>0.11111</v>
      </c>
      <c r="W182" s="22">
        <v>0.11111</v>
      </c>
      <c r="X182" s="22">
        <v>0.11111</v>
      </c>
      <c r="Y182" s="22">
        <v>0.11111</v>
      </c>
      <c r="Z182" s="22">
        <v>0.11111</v>
      </c>
      <c r="AA182" s="28"/>
    </row>
    <row r="183" spans="1:27" x14ac:dyDescent="0.25">
      <c r="A183" s="34"/>
      <c r="B183" s="27">
        <f t="shared" si="26"/>
        <v>7</v>
      </c>
      <c r="C183" s="22">
        <v>0.11111</v>
      </c>
      <c r="D183" s="22">
        <v>0.11111</v>
      </c>
      <c r="E183" s="22">
        <v>0.11111</v>
      </c>
      <c r="F183" s="22">
        <v>0.11111</v>
      </c>
      <c r="G183" s="22">
        <v>0.11111</v>
      </c>
      <c r="H183" s="22">
        <v>0.11111</v>
      </c>
      <c r="I183" s="22">
        <v>0.11111</v>
      </c>
      <c r="J183" s="22">
        <v>0.11111</v>
      </c>
      <c r="K183" s="22">
        <v>0.11111</v>
      </c>
      <c r="L183" s="22">
        <v>0.11111</v>
      </c>
      <c r="M183" s="22">
        <v>0.11111</v>
      </c>
      <c r="N183" s="22">
        <v>0.11111</v>
      </c>
      <c r="O183" s="22">
        <v>0.11111</v>
      </c>
      <c r="P183" s="22">
        <v>0.11111</v>
      </c>
      <c r="Q183" s="22">
        <v>0.11111</v>
      </c>
      <c r="R183" s="22">
        <v>0.11111</v>
      </c>
      <c r="S183" s="22">
        <v>0.11111</v>
      </c>
      <c r="T183" s="22">
        <v>0.11111</v>
      </c>
      <c r="U183" s="22">
        <v>0.11111</v>
      </c>
      <c r="V183" s="22">
        <v>0.11111</v>
      </c>
      <c r="W183" s="22">
        <v>0.11111</v>
      </c>
      <c r="X183" s="22">
        <v>0.11111</v>
      </c>
      <c r="Y183" s="22">
        <v>0.11111</v>
      </c>
      <c r="Z183" s="22">
        <v>0.11111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7">C186+1</f>
        <v>2</v>
      </c>
      <c r="E186" s="55">
        <f t="shared" si="27"/>
        <v>3</v>
      </c>
      <c r="F186" s="55">
        <f t="shared" si="27"/>
        <v>4</v>
      </c>
      <c r="G186" s="55">
        <f t="shared" si="27"/>
        <v>5</v>
      </c>
      <c r="H186" s="55">
        <f t="shared" si="27"/>
        <v>6</v>
      </c>
      <c r="I186" s="55">
        <f t="shared" si="27"/>
        <v>7</v>
      </c>
      <c r="J186" s="55">
        <f t="shared" si="27"/>
        <v>8</v>
      </c>
      <c r="K186" s="55">
        <f t="shared" si="27"/>
        <v>9</v>
      </c>
      <c r="L186" s="55">
        <f t="shared" si="27"/>
        <v>10</v>
      </c>
      <c r="M186" s="55">
        <f t="shared" si="27"/>
        <v>11</v>
      </c>
      <c r="N186" s="55">
        <f t="shared" si="27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0.5</v>
      </c>
      <c r="J187" s="22">
        <v>0.5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0.5</v>
      </c>
      <c r="G188" s="22">
        <v>1</v>
      </c>
      <c r="H188" s="22">
        <v>1</v>
      </c>
      <c r="I188" s="22">
        <v>0.5</v>
      </c>
      <c r="J188" s="22">
        <v>0.5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0.5</v>
      </c>
      <c r="J189" s="22">
        <v>0.5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0.5</v>
      </c>
      <c r="J190" s="22">
        <v>0.5</v>
      </c>
      <c r="K190" s="22">
        <v>1</v>
      </c>
      <c r="L190" s="22">
        <v>1</v>
      </c>
      <c r="M190" s="22">
        <v>1</v>
      </c>
      <c r="N190" s="22">
        <v>0.5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0.5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jour/heure</v>
      </c>
      <c r="C199" s="55">
        <v>1</v>
      </c>
      <c r="D199" s="55">
        <f t="shared" ref="D199:Z199" si="28">C199+1</f>
        <v>2</v>
      </c>
      <c r="E199" s="55">
        <f t="shared" si="28"/>
        <v>3</v>
      </c>
      <c r="F199" s="55">
        <f t="shared" si="28"/>
        <v>4</v>
      </c>
      <c r="G199" s="55">
        <f t="shared" si="28"/>
        <v>5</v>
      </c>
      <c r="H199" s="55">
        <f t="shared" si="28"/>
        <v>6</v>
      </c>
      <c r="I199" s="55">
        <f t="shared" si="28"/>
        <v>7</v>
      </c>
      <c r="J199" s="55">
        <f t="shared" si="28"/>
        <v>8</v>
      </c>
      <c r="K199" s="55">
        <f t="shared" si="28"/>
        <v>9</v>
      </c>
      <c r="L199" s="55">
        <f t="shared" si="28"/>
        <v>10</v>
      </c>
      <c r="M199" s="55">
        <f t="shared" si="28"/>
        <v>11</v>
      </c>
      <c r="N199" s="55">
        <f t="shared" si="28"/>
        <v>12</v>
      </c>
      <c r="O199" s="55">
        <f t="shared" si="28"/>
        <v>13</v>
      </c>
      <c r="P199" s="55">
        <f t="shared" si="28"/>
        <v>14</v>
      </c>
      <c r="Q199" s="55">
        <f t="shared" si="28"/>
        <v>15</v>
      </c>
      <c r="R199" s="55">
        <f t="shared" si="28"/>
        <v>16</v>
      </c>
      <c r="S199" s="55">
        <f t="shared" si="28"/>
        <v>17</v>
      </c>
      <c r="T199" s="55">
        <f t="shared" si="28"/>
        <v>18</v>
      </c>
      <c r="U199" s="55">
        <f t="shared" si="28"/>
        <v>19</v>
      </c>
      <c r="V199" s="55">
        <f t="shared" si="28"/>
        <v>20</v>
      </c>
      <c r="W199" s="55">
        <f t="shared" si="28"/>
        <v>21</v>
      </c>
      <c r="X199" s="55">
        <f t="shared" si="28"/>
        <v>22</v>
      </c>
      <c r="Y199" s="55">
        <f t="shared" si="28"/>
        <v>23</v>
      </c>
      <c r="Z199" s="55">
        <f t="shared" si="28"/>
        <v>24</v>
      </c>
      <c r="AA199" s="28"/>
    </row>
    <row r="200" spans="1:27" x14ac:dyDescent="0.25">
      <c r="A200" s="34"/>
      <c r="B200" s="27">
        <v>1</v>
      </c>
      <c r="C200" s="22">
        <v>0.11111</v>
      </c>
      <c r="D200" s="22">
        <v>0.11111</v>
      </c>
      <c r="E200" s="22">
        <v>0.11111</v>
      </c>
      <c r="F200" s="22">
        <v>0.11111</v>
      </c>
      <c r="G200" s="22">
        <v>0.11111</v>
      </c>
      <c r="H200" s="22">
        <v>0.11111</v>
      </c>
      <c r="I200" s="22">
        <v>0.11111</v>
      </c>
      <c r="J200" s="22">
        <v>0.55000000000000004</v>
      </c>
      <c r="K200" s="22">
        <v>1</v>
      </c>
      <c r="L200" s="22">
        <v>1</v>
      </c>
      <c r="M200" s="22">
        <v>1</v>
      </c>
      <c r="N200" s="22">
        <v>0.55000000000000004</v>
      </c>
      <c r="O200" s="22">
        <v>0.55000000000000004</v>
      </c>
      <c r="P200" s="22">
        <v>1</v>
      </c>
      <c r="Q200" s="22">
        <v>1</v>
      </c>
      <c r="R200" s="22">
        <v>1</v>
      </c>
      <c r="S200" s="22">
        <v>0.55000000000000004</v>
      </c>
      <c r="T200" s="22">
        <v>0.11111</v>
      </c>
      <c r="U200" s="22">
        <v>0.11111</v>
      </c>
      <c r="V200" s="22">
        <v>0.11111</v>
      </c>
      <c r="W200" s="22">
        <v>0.11111</v>
      </c>
      <c r="X200" s="22">
        <v>0.11111</v>
      </c>
      <c r="Y200" s="22">
        <v>0.11111</v>
      </c>
      <c r="Z200" s="22">
        <v>0.11111</v>
      </c>
      <c r="AA200" s="28"/>
    </row>
    <row r="201" spans="1:27" x14ac:dyDescent="0.25">
      <c r="A201" s="34"/>
      <c r="B201" s="27">
        <f t="shared" ref="B201:B206" si="29">B200+1</f>
        <v>2</v>
      </c>
      <c r="C201" s="22">
        <v>0.11111</v>
      </c>
      <c r="D201" s="22">
        <v>0.11111</v>
      </c>
      <c r="E201" s="22">
        <v>0.11111</v>
      </c>
      <c r="F201" s="22">
        <v>0.11111</v>
      </c>
      <c r="G201" s="22">
        <v>0.11111</v>
      </c>
      <c r="H201" s="22">
        <v>0.11111</v>
      </c>
      <c r="I201" s="22">
        <v>0.11111</v>
      </c>
      <c r="J201" s="22">
        <v>0.55000000000000004</v>
      </c>
      <c r="K201" s="22">
        <v>1</v>
      </c>
      <c r="L201" s="22">
        <v>1</v>
      </c>
      <c r="M201" s="22">
        <v>1</v>
      </c>
      <c r="N201" s="22">
        <v>0.55000000000000004</v>
      </c>
      <c r="O201" s="22">
        <v>0.55000000000000004</v>
      </c>
      <c r="P201" s="22">
        <v>1</v>
      </c>
      <c r="Q201" s="22">
        <v>1</v>
      </c>
      <c r="R201" s="22">
        <v>1</v>
      </c>
      <c r="S201" s="22">
        <v>0.55000000000000004</v>
      </c>
      <c r="T201" s="22">
        <v>0.11111</v>
      </c>
      <c r="U201" s="22">
        <v>0.11111</v>
      </c>
      <c r="V201" s="22">
        <v>0.11111</v>
      </c>
      <c r="W201" s="22">
        <v>0.11111</v>
      </c>
      <c r="X201" s="22">
        <v>0.11111</v>
      </c>
      <c r="Y201" s="22">
        <v>0.11111</v>
      </c>
      <c r="Z201" s="22">
        <v>0.11111</v>
      </c>
      <c r="AA201" s="28"/>
    </row>
    <row r="202" spans="1:27" x14ac:dyDescent="0.25">
      <c r="A202" s="34"/>
      <c r="B202" s="27">
        <f t="shared" si="29"/>
        <v>3</v>
      </c>
      <c r="C202" s="22">
        <v>0.11111</v>
      </c>
      <c r="D202" s="22">
        <v>0.11111</v>
      </c>
      <c r="E202" s="22">
        <v>0.11111</v>
      </c>
      <c r="F202" s="22">
        <v>0.11111</v>
      </c>
      <c r="G202" s="22">
        <v>0.11111</v>
      </c>
      <c r="H202" s="22">
        <v>0.11111</v>
      </c>
      <c r="I202" s="22">
        <v>0.11111</v>
      </c>
      <c r="J202" s="22">
        <v>0.55000000000000004</v>
      </c>
      <c r="K202" s="22">
        <v>1</v>
      </c>
      <c r="L202" s="22">
        <v>1</v>
      </c>
      <c r="M202" s="22">
        <v>1</v>
      </c>
      <c r="N202" s="22">
        <v>0.55000000000000004</v>
      </c>
      <c r="O202" s="22">
        <v>0.55000000000000004</v>
      </c>
      <c r="P202" s="22">
        <v>1</v>
      </c>
      <c r="Q202" s="22">
        <v>1</v>
      </c>
      <c r="R202" s="22">
        <v>1</v>
      </c>
      <c r="S202" s="22">
        <v>0.55000000000000004</v>
      </c>
      <c r="T202" s="22">
        <v>0.11111</v>
      </c>
      <c r="U202" s="22">
        <v>0.11111</v>
      </c>
      <c r="V202" s="22">
        <v>0.11111</v>
      </c>
      <c r="W202" s="22">
        <v>0.11111</v>
      </c>
      <c r="X202" s="22">
        <v>0.11111</v>
      </c>
      <c r="Y202" s="22">
        <v>0.11111</v>
      </c>
      <c r="Z202" s="22">
        <v>0.11111</v>
      </c>
      <c r="AA202" s="28"/>
    </row>
    <row r="203" spans="1:27" x14ac:dyDescent="0.25">
      <c r="A203" s="34"/>
      <c r="B203" s="27">
        <f t="shared" si="29"/>
        <v>4</v>
      </c>
      <c r="C203" s="22">
        <v>0.11111</v>
      </c>
      <c r="D203" s="22">
        <v>0.11111</v>
      </c>
      <c r="E203" s="22">
        <v>0.11111</v>
      </c>
      <c r="F203" s="22">
        <v>0.11111</v>
      </c>
      <c r="G203" s="22">
        <v>0.11111</v>
      </c>
      <c r="H203" s="22">
        <v>0.11111</v>
      </c>
      <c r="I203" s="22">
        <v>0.11111</v>
      </c>
      <c r="J203" s="22">
        <v>0.55000000000000004</v>
      </c>
      <c r="K203" s="22">
        <v>1</v>
      </c>
      <c r="L203" s="22">
        <v>1</v>
      </c>
      <c r="M203" s="22">
        <v>1</v>
      </c>
      <c r="N203" s="22">
        <v>0.55000000000000004</v>
      </c>
      <c r="O203" s="22">
        <v>0.55000000000000004</v>
      </c>
      <c r="P203" s="22">
        <v>1</v>
      </c>
      <c r="Q203" s="22">
        <v>1</v>
      </c>
      <c r="R203" s="22">
        <v>1</v>
      </c>
      <c r="S203" s="22">
        <v>0.55000000000000004</v>
      </c>
      <c r="T203" s="22">
        <v>0.11111</v>
      </c>
      <c r="U203" s="22">
        <v>0.11111</v>
      </c>
      <c r="V203" s="22">
        <v>0.11111</v>
      </c>
      <c r="W203" s="22">
        <v>0.11111</v>
      </c>
      <c r="X203" s="22">
        <v>0.11111</v>
      </c>
      <c r="Y203" s="22">
        <v>0.11111</v>
      </c>
      <c r="Z203" s="22">
        <v>0.11111</v>
      </c>
      <c r="AA203" s="28"/>
    </row>
    <row r="204" spans="1:27" x14ac:dyDescent="0.25">
      <c r="A204" s="34"/>
      <c r="B204" s="27">
        <f t="shared" si="29"/>
        <v>5</v>
      </c>
      <c r="C204" s="22">
        <v>0.11111</v>
      </c>
      <c r="D204" s="22">
        <v>0.11111</v>
      </c>
      <c r="E204" s="22">
        <v>0.11111</v>
      </c>
      <c r="F204" s="22">
        <v>0.11111</v>
      </c>
      <c r="G204" s="22">
        <v>0.11111</v>
      </c>
      <c r="H204" s="22">
        <v>0.11111</v>
      </c>
      <c r="I204" s="22">
        <v>0.11111</v>
      </c>
      <c r="J204" s="22">
        <v>0.55000000000000004</v>
      </c>
      <c r="K204" s="22">
        <v>1</v>
      </c>
      <c r="L204" s="22">
        <v>1</v>
      </c>
      <c r="M204" s="22">
        <v>1</v>
      </c>
      <c r="N204" s="22">
        <v>0.55000000000000004</v>
      </c>
      <c r="O204" s="22">
        <v>0.55000000000000004</v>
      </c>
      <c r="P204" s="22">
        <v>1</v>
      </c>
      <c r="Q204" s="22">
        <v>1</v>
      </c>
      <c r="R204" s="22">
        <v>1</v>
      </c>
      <c r="S204" s="22">
        <v>0.55000000000000004</v>
      </c>
      <c r="T204" s="22">
        <v>0.11111</v>
      </c>
      <c r="U204" s="22">
        <v>0.11111</v>
      </c>
      <c r="V204" s="22">
        <v>0.11111</v>
      </c>
      <c r="W204" s="22">
        <v>0.11111</v>
      </c>
      <c r="X204" s="22">
        <v>0.11111</v>
      </c>
      <c r="Y204" s="22">
        <v>0.11111</v>
      </c>
      <c r="Z204" s="22">
        <v>0.11111</v>
      </c>
      <c r="AA204" s="28"/>
    </row>
    <row r="205" spans="1:27" x14ac:dyDescent="0.25">
      <c r="A205" s="34"/>
      <c r="B205" s="27">
        <f t="shared" si="29"/>
        <v>6</v>
      </c>
      <c r="C205" s="22">
        <v>0.11111</v>
      </c>
      <c r="D205" s="22">
        <v>0.11111</v>
      </c>
      <c r="E205" s="22">
        <v>0.11111</v>
      </c>
      <c r="F205" s="22">
        <v>0.11111</v>
      </c>
      <c r="G205" s="22">
        <v>0.11111</v>
      </c>
      <c r="H205" s="22">
        <v>0.11111</v>
      </c>
      <c r="I205" s="22">
        <v>0.11111</v>
      </c>
      <c r="J205" s="22">
        <v>0.55000000000000004</v>
      </c>
      <c r="K205" s="22">
        <v>0.55000000000000004</v>
      </c>
      <c r="L205" s="22">
        <v>0.55000000000000004</v>
      </c>
      <c r="M205" s="22">
        <v>0.55000000000000004</v>
      </c>
      <c r="N205" s="22">
        <v>0.55000000000000004</v>
      </c>
      <c r="O205" s="22">
        <v>0.11111</v>
      </c>
      <c r="P205" s="22">
        <v>0.11111</v>
      </c>
      <c r="Q205" s="22">
        <v>0.11111</v>
      </c>
      <c r="R205" s="22">
        <v>0.11111</v>
      </c>
      <c r="S205" s="22">
        <v>0.11111</v>
      </c>
      <c r="T205" s="22">
        <v>0.11111</v>
      </c>
      <c r="U205" s="22">
        <v>0.11111</v>
      </c>
      <c r="V205" s="22">
        <v>0.11111</v>
      </c>
      <c r="W205" s="22">
        <v>0.11111</v>
      </c>
      <c r="X205" s="22">
        <v>0.11111</v>
      </c>
      <c r="Y205" s="22">
        <v>0.11111</v>
      </c>
      <c r="Z205" s="22">
        <v>0.11111</v>
      </c>
      <c r="AA205" s="28"/>
    </row>
    <row r="206" spans="1:27" x14ac:dyDescent="0.25">
      <c r="A206" s="34"/>
      <c r="B206" s="27">
        <f t="shared" si="29"/>
        <v>7</v>
      </c>
      <c r="C206" s="22">
        <v>0.11111</v>
      </c>
      <c r="D206" s="22">
        <v>0.11111</v>
      </c>
      <c r="E206" s="22">
        <v>0.11111</v>
      </c>
      <c r="F206" s="22">
        <v>0.11111</v>
      </c>
      <c r="G206" s="22">
        <v>0.11111</v>
      </c>
      <c r="H206" s="22">
        <v>0.11111</v>
      </c>
      <c r="I206" s="22">
        <v>0.11111</v>
      </c>
      <c r="J206" s="22">
        <v>0.11111</v>
      </c>
      <c r="K206" s="22">
        <v>0.11111</v>
      </c>
      <c r="L206" s="22">
        <v>0.11111</v>
      </c>
      <c r="M206" s="22">
        <v>0.11111</v>
      </c>
      <c r="N206" s="22">
        <v>0.11111</v>
      </c>
      <c r="O206" s="22">
        <v>0.11111</v>
      </c>
      <c r="P206" s="22">
        <v>0.11111</v>
      </c>
      <c r="Q206" s="22">
        <v>0.11111</v>
      </c>
      <c r="R206" s="22">
        <v>0.11111</v>
      </c>
      <c r="S206" s="22">
        <v>0.11111</v>
      </c>
      <c r="T206" s="22">
        <v>0.11111</v>
      </c>
      <c r="U206" s="22">
        <v>0.11111</v>
      </c>
      <c r="V206" s="22">
        <v>0.11111</v>
      </c>
      <c r="W206" s="22">
        <v>0.11111</v>
      </c>
      <c r="X206" s="22">
        <v>0.11111</v>
      </c>
      <c r="Y206" s="22">
        <v>0.11111</v>
      </c>
      <c r="Z206" s="22">
        <v>0.11111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30">C209+1</f>
        <v>2</v>
      </c>
      <c r="E209" s="55">
        <f t="shared" si="30"/>
        <v>3</v>
      </c>
      <c r="F209" s="55">
        <f t="shared" si="30"/>
        <v>4</v>
      </c>
      <c r="G209" s="55">
        <f t="shared" si="30"/>
        <v>5</v>
      </c>
      <c r="H209" s="55">
        <f t="shared" si="30"/>
        <v>6</v>
      </c>
      <c r="I209" s="55">
        <f t="shared" si="30"/>
        <v>7</v>
      </c>
      <c r="J209" s="55">
        <f t="shared" si="30"/>
        <v>8</v>
      </c>
      <c r="K209" s="55">
        <f t="shared" si="30"/>
        <v>9</v>
      </c>
      <c r="L209" s="55">
        <f t="shared" si="30"/>
        <v>10</v>
      </c>
      <c r="M209" s="55">
        <f t="shared" si="30"/>
        <v>11</v>
      </c>
      <c r="N209" s="55">
        <f t="shared" si="30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0.5</v>
      </c>
      <c r="J210" s="22">
        <v>0.5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0.5</v>
      </c>
      <c r="G211" s="22">
        <v>1</v>
      </c>
      <c r="H211" s="22">
        <v>1</v>
      </c>
      <c r="I211" s="22">
        <v>0.5</v>
      </c>
      <c r="J211" s="22">
        <v>0.5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0.5</v>
      </c>
      <c r="J212" s="22">
        <v>0.5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0.5</v>
      </c>
      <c r="J213" s="22">
        <v>0.5</v>
      </c>
      <c r="K213" s="22">
        <v>1</v>
      </c>
      <c r="L213" s="22">
        <v>1</v>
      </c>
      <c r="M213" s="22">
        <v>1</v>
      </c>
      <c r="N213" s="22">
        <v>0.5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0.5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ht="15" customHeight="1" x14ac:dyDescent="0.25">
      <c r="A219" s="34"/>
      <c r="B219" s="47" t="s">
        <v>38</v>
      </c>
      <c r="C219" s="83" t="s">
        <v>2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0.15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92</v>
      </c>
      <c r="C229" s="55">
        <v>1</v>
      </c>
      <c r="D229" s="55">
        <f t="shared" ref="D229:Z229" si="31">C229+1</f>
        <v>2</v>
      </c>
      <c r="E229" s="55">
        <f t="shared" si="31"/>
        <v>3</v>
      </c>
      <c r="F229" s="55">
        <f t="shared" si="31"/>
        <v>4</v>
      </c>
      <c r="G229" s="55">
        <f t="shared" si="31"/>
        <v>5</v>
      </c>
      <c r="H229" s="55">
        <f t="shared" si="31"/>
        <v>6</v>
      </c>
      <c r="I229" s="55">
        <f t="shared" si="31"/>
        <v>7</v>
      </c>
      <c r="J229" s="55">
        <f t="shared" si="31"/>
        <v>8</v>
      </c>
      <c r="K229" s="55">
        <f t="shared" si="31"/>
        <v>9</v>
      </c>
      <c r="L229" s="55">
        <f t="shared" si="31"/>
        <v>10</v>
      </c>
      <c r="M229" s="55">
        <f t="shared" si="31"/>
        <v>11</v>
      </c>
      <c r="N229" s="55">
        <f t="shared" si="31"/>
        <v>12</v>
      </c>
      <c r="O229" s="55">
        <f t="shared" si="31"/>
        <v>13</v>
      </c>
      <c r="P229" s="55">
        <f t="shared" si="31"/>
        <v>14</v>
      </c>
      <c r="Q229" s="55">
        <f t="shared" si="31"/>
        <v>15</v>
      </c>
      <c r="R229" s="55">
        <f t="shared" si="31"/>
        <v>16</v>
      </c>
      <c r="S229" s="55">
        <f t="shared" si="31"/>
        <v>17</v>
      </c>
      <c r="T229" s="55">
        <f t="shared" si="31"/>
        <v>18</v>
      </c>
      <c r="U229" s="55">
        <f t="shared" si="31"/>
        <v>19</v>
      </c>
      <c r="V229" s="55">
        <f t="shared" si="31"/>
        <v>20</v>
      </c>
      <c r="W229" s="55">
        <f t="shared" si="31"/>
        <v>21</v>
      </c>
      <c r="X229" s="55">
        <f t="shared" si="31"/>
        <v>22</v>
      </c>
      <c r="Y229" s="55">
        <f t="shared" si="31"/>
        <v>23</v>
      </c>
      <c r="Z229" s="55">
        <f t="shared" si="31"/>
        <v>24</v>
      </c>
      <c r="AA229" s="28"/>
    </row>
    <row r="230" spans="1:27" x14ac:dyDescent="0.25">
      <c r="A230" s="34"/>
      <c r="B230" s="27">
        <v>1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1</v>
      </c>
      <c r="K230" s="22">
        <v>1</v>
      </c>
      <c r="L230" s="22">
        <v>1</v>
      </c>
      <c r="M230" s="22">
        <v>1</v>
      </c>
      <c r="N230" s="22">
        <v>1</v>
      </c>
      <c r="O230" s="22">
        <v>1</v>
      </c>
      <c r="P230" s="22">
        <v>1</v>
      </c>
      <c r="Q230" s="22">
        <v>1</v>
      </c>
      <c r="R230" s="22">
        <v>1</v>
      </c>
      <c r="S230" s="22">
        <v>1</v>
      </c>
      <c r="T230" s="22">
        <v>1</v>
      </c>
      <c r="U230" s="22">
        <v>1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8"/>
    </row>
    <row r="231" spans="1:27" x14ac:dyDescent="0.25">
      <c r="A231" s="34"/>
      <c r="B231" s="27">
        <f t="shared" ref="B231:B236" si="32">B230+1</f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1</v>
      </c>
      <c r="K231" s="22">
        <v>1</v>
      </c>
      <c r="L231" s="22">
        <v>1</v>
      </c>
      <c r="M231" s="22">
        <v>1</v>
      </c>
      <c r="N231" s="22">
        <v>1</v>
      </c>
      <c r="O231" s="22">
        <v>1</v>
      </c>
      <c r="P231" s="22">
        <v>1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8"/>
    </row>
    <row r="232" spans="1:27" x14ac:dyDescent="0.25">
      <c r="A232" s="34"/>
      <c r="B232" s="27">
        <f t="shared" si="32"/>
        <v>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1</v>
      </c>
      <c r="K232" s="22">
        <v>1</v>
      </c>
      <c r="L232" s="22">
        <v>1</v>
      </c>
      <c r="M232" s="22">
        <v>1</v>
      </c>
      <c r="N232" s="22">
        <v>1</v>
      </c>
      <c r="O232" s="22">
        <v>1</v>
      </c>
      <c r="P232" s="22">
        <v>1</v>
      </c>
      <c r="Q232" s="22">
        <v>1</v>
      </c>
      <c r="R232" s="22">
        <v>1</v>
      </c>
      <c r="S232" s="22">
        <v>1</v>
      </c>
      <c r="T232" s="22">
        <v>1</v>
      </c>
      <c r="U232" s="22">
        <v>1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8"/>
    </row>
    <row r="233" spans="1:27" x14ac:dyDescent="0.25">
      <c r="A233" s="34"/>
      <c r="B233" s="27">
        <f t="shared" si="32"/>
        <v>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1</v>
      </c>
      <c r="K233" s="22">
        <v>1</v>
      </c>
      <c r="L233" s="22">
        <v>1</v>
      </c>
      <c r="M233" s="22">
        <v>1</v>
      </c>
      <c r="N233" s="22">
        <v>1</v>
      </c>
      <c r="O233" s="22">
        <v>1</v>
      </c>
      <c r="P233" s="22">
        <v>1</v>
      </c>
      <c r="Q233" s="22">
        <v>1</v>
      </c>
      <c r="R233" s="22">
        <v>1</v>
      </c>
      <c r="S233" s="22">
        <v>1</v>
      </c>
      <c r="T233" s="22">
        <v>1</v>
      </c>
      <c r="U233" s="22">
        <v>1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8"/>
    </row>
    <row r="234" spans="1:27" x14ac:dyDescent="0.25">
      <c r="A234" s="34"/>
      <c r="B234" s="27">
        <f t="shared" si="32"/>
        <v>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1</v>
      </c>
      <c r="K234" s="22">
        <v>1</v>
      </c>
      <c r="L234" s="22">
        <v>1</v>
      </c>
      <c r="M234" s="22">
        <v>1</v>
      </c>
      <c r="N234" s="22">
        <v>1</v>
      </c>
      <c r="O234" s="22">
        <v>1</v>
      </c>
      <c r="P234" s="22">
        <v>1</v>
      </c>
      <c r="Q234" s="22">
        <v>1</v>
      </c>
      <c r="R234" s="22">
        <v>1</v>
      </c>
      <c r="S234" s="22">
        <v>1</v>
      </c>
      <c r="T234" s="22">
        <v>1</v>
      </c>
      <c r="U234" s="22">
        <v>1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8"/>
    </row>
    <row r="235" spans="1:27" x14ac:dyDescent="0.25">
      <c r="A235" s="34"/>
      <c r="B235" s="27">
        <f t="shared" si="32"/>
        <v>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1</v>
      </c>
      <c r="K235" s="22">
        <v>1</v>
      </c>
      <c r="L235" s="22">
        <v>1</v>
      </c>
      <c r="M235" s="22">
        <v>1</v>
      </c>
      <c r="N235" s="22">
        <v>1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8"/>
    </row>
    <row r="236" spans="1:27" x14ac:dyDescent="0.25">
      <c r="A236" s="34"/>
      <c r="B236" s="27">
        <f t="shared" si="32"/>
        <v>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3">C239+1</f>
        <v>2</v>
      </c>
      <c r="E239" s="55">
        <f t="shared" si="33"/>
        <v>3</v>
      </c>
      <c r="F239" s="55">
        <f t="shared" si="33"/>
        <v>4</v>
      </c>
      <c r="G239" s="55">
        <f t="shared" si="33"/>
        <v>5</v>
      </c>
      <c r="H239" s="55">
        <f t="shared" si="33"/>
        <v>6</v>
      </c>
      <c r="I239" s="55">
        <f t="shared" si="33"/>
        <v>7</v>
      </c>
      <c r="J239" s="55">
        <f t="shared" si="33"/>
        <v>8</v>
      </c>
      <c r="K239" s="55">
        <f t="shared" si="33"/>
        <v>9</v>
      </c>
      <c r="L239" s="55">
        <f t="shared" si="33"/>
        <v>10</v>
      </c>
      <c r="M239" s="55">
        <f t="shared" si="33"/>
        <v>11</v>
      </c>
      <c r="N239" s="55">
        <f t="shared" si="33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0.5</v>
      </c>
      <c r="J240" s="22">
        <v>0.5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0.5</v>
      </c>
      <c r="J241" s="22">
        <v>0.5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0.5</v>
      </c>
      <c r="J242" s="22">
        <v>0.5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0.5</v>
      </c>
      <c r="J243" s="22">
        <v>0.5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0.5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0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jour/heure</v>
      </c>
      <c r="C252" s="55">
        <v>1</v>
      </c>
      <c r="D252" s="55">
        <f t="shared" ref="D252:Z252" si="34">C252+1</f>
        <v>2</v>
      </c>
      <c r="E252" s="55">
        <f t="shared" si="34"/>
        <v>3</v>
      </c>
      <c r="F252" s="55">
        <f t="shared" si="34"/>
        <v>4</v>
      </c>
      <c r="G252" s="55">
        <f t="shared" si="34"/>
        <v>5</v>
      </c>
      <c r="H252" s="55">
        <f t="shared" si="34"/>
        <v>6</v>
      </c>
      <c r="I252" s="55">
        <f t="shared" si="34"/>
        <v>7</v>
      </c>
      <c r="J252" s="55">
        <f t="shared" si="34"/>
        <v>8</v>
      </c>
      <c r="K252" s="55">
        <f t="shared" si="34"/>
        <v>9</v>
      </c>
      <c r="L252" s="55">
        <f t="shared" si="34"/>
        <v>10</v>
      </c>
      <c r="M252" s="55">
        <f t="shared" si="34"/>
        <v>11</v>
      </c>
      <c r="N252" s="55">
        <f t="shared" si="34"/>
        <v>12</v>
      </c>
      <c r="O252" s="55">
        <f t="shared" si="34"/>
        <v>13</v>
      </c>
      <c r="P252" s="55">
        <f t="shared" si="34"/>
        <v>14</v>
      </c>
      <c r="Q252" s="55">
        <f t="shared" si="34"/>
        <v>15</v>
      </c>
      <c r="R252" s="55">
        <f t="shared" si="34"/>
        <v>16</v>
      </c>
      <c r="S252" s="55">
        <f t="shared" si="34"/>
        <v>17</v>
      </c>
      <c r="T252" s="55">
        <f t="shared" si="34"/>
        <v>18</v>
      </c>
      <c r="U252" s="55">
        <f t="shared" si="34"/>
        <v>19</v>
      </c>
      <c r="V252" s="55">
        <f t="shared" si="34"/>
        <v>20</v>
      </c>
      <c r="W252" s="55">
        <f t="shared" si="34"/>
        <v>21</v>
      </c>
      <c r="X252" s="55">
        <f t="shared" si="34"/>
        <v>22</v>
      </c>
      <c r="Y252" s="55">
        <f t="shared" si="34"/>
        <v>23</v>
      </c>
      <c r="Z252" s="55">
        <f t="shared" si="34"/>
        <v>24</v>
      </c>
      <c r="AA252" s="28"/>
    </row>
    <row r="253" spans="1:27" x14ac:dyDescent="0.25">
      <c r="A253" s="34"/>
      <c r="B253" s="27">
        <v>1</v>
      </c>
      <c r="C253" s="22">
        <v>0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1</v>
      </c>
      <c r="K253" s="22">
        <v>1</v>
      </c>
      <c r="L253" s="22">
        <v>1</v>
      </c>
      <c r="M253" s="22">
        <v>1</v>
      </c>
      <c r="N253" s="22">
        <v>1</v>
      </c>
      <c r="O253" s="22">
        <v>1</v>
      </c>
      <c r="P253" s="22">
        <v>1</v>
      </c>
      <c r="Q253" s="22">
        <v>1</v>
      </c>
      <c r="R253" s="22">
        <v>1</v>
      </c>
      <c r="S253" s="22">
        <v>1</v>
      </c>
      <c r="T253" s="22">
        <v>1</v>
      </c>
      <c r="U253" s="22">
        <v>1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8"/>
    </row>
    <row r="254" spans="1:27" x14ac:dyDescent="0.25">
      <c r="A254" s="34"/>
      <c r="B254" s="27">
        <f t="shared" ref="B254:B259" si="35">B253+1</f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1</v>
      </c>
      <c r="K254" s="22">
        <v>1</v>
      </c>
      <c r="L254" s="22">
        <v>1</v>
      </c>
      <c r="M254" s="22">
        <v>1</v>
      </c>
      <c r="N254" s="22">
        <v>1</v>
      </c>
      <c r="O254" s="22">
        <v>1</v>
      </c>
      <c r="P254" s="22">
        <v>1</v>
      </c>
      <c r="Q254" s="22">
        <v>1</v>
      </c>
      <c r="R254" s="22">
        <v>1</v>
      </c>
      <c r="S254" s="22">
        <v>1</v>
      </c>
      <c r="T254" s="22">
        <v>1</v>
      </c>
      <c r="U254" s="22">
        <v>1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8"/>
    </row>
    <row r="255" spans="1:27" x14ac:dyDescent="0.25">
      <c r="A255" s="34"/>
      <c r="B255" s="27">
        <f t="shared" si="35"/>
        <v>3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1</v>
      </c>
      <c r="K255" s="22">
        <v>1</v>
      </c>
      <c r="L255" s="22">
        <v>1</v>
      </c>
      <c r="M255" s="22">
        <v>1</v>
      </c>
      <c r="N255" s="22">
        <v>1</v>
      </c>
      <c r="O255" s="22">
        <v>1</v>
      </c>
      <c r="P255" s="22">
        <v>1</v>
      </c>
      <c r="Q255" s="22">
        <v>1</v>
      </c>
      <c r="R255" s="22">
        <v>1</v>
      </c>
      <c r="S255" s="22">
        <v>1</v>
      </c>
      <c r="T255" s="22">
        <v>1</v>
      </c>
      <c r="U255" s="22">
        <v>1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8"/>
    </row>
    <row r="256" spans="1:27" x14ac:dyDescent="0.25">
      <c r="A256" s="34"/>
      <c r="B256" s="27">
        <f t="shared" si="35"/>
        <v>4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</v>
      </c>
      <c r="K256" s="22">
        <v>1</v>
      </c>
      <c r="L256" s="22">
        <v>1</v>
      </c>
      <c r="M256" s="22">
        <v>1</v>
      </c>
      <c r="N256" s="22">
        <v>1</v>
      </c>
      <c r="O256" s="22">
        <v>1</v>
      </c>
      <c r="P256" s="22">
        <v>1</v>
      </c>
      <c r="Q256" s="22">
        <v>1</v>
      </c>
      <c r="R256" s="22">
        <v>1</v>
      </c>
      <c r="S256" s="22">
        <v>1</v>
      </c>
      <c r="T256" s="22">
        <v>1</v>
      </c>
      <c r="U256" s="22">
        <v>1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8"/>
    </row>
    <row r="257" spans="1:27" x14ac:dyDescent="0.25">
      <c r="A257" s="34"/>
      <c r="B257" s="27">
        <f t="shared" si="35"/>
        <v>5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1</v>
      </c>
      <c r="K257" s="22">
        <v>1</v>
      </c>
      <c r="L257" s="22">
        <v>1</v>
      </c>
      <c r="M257" s="22">
        <v>1</v>
      </c>
      <c r="N257" s="22">
        <v>1</v>
      </c>
      <c r="O257" s="22">
        <v>1</v>
      </c>
      <c r="P257" s="22">
        <v>1</v>
      </c>
      <c r="Q257" s="22">
        <v>1</v>
      </c>
      <c r="R257" s="22">
        <v>1</v>
      </c>
      <c r="S257" s="22">
        <v>1</v>
      </c>
      <c r="T257" s="22">
        <v>1</v>
      </c>
      <c r="U257" s="22">
        <v>1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8"/>
    </row>
    <row r="258" spans="1:27" x14ac:dyDescent="0.25">
      <c r="A258" s="34"/>
      <c r="B258" s="27">
        <f t="shared" si="35"/>
        <v>6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1</v>
      </c>
      <c r="M258" s="22">
        <v>1</v>
      </c>
      <c r="N258" s="22">
        <v>1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8"/>
    </row>
    <row r="259" spans="1:27" x14ac:dyDescent="0.25">
      <c r="A259" s="34"/>
      <c r="B259" s="27">
        <f t="shared" si="35"/>
        <v>7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57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6">C262+1</f>
        <v>2</v>
      </c>
      <c r="E262" s="55">
        <f t="shared" si="36"/>
        <v>3</v>
      </c>
      <c r="F262" s="55">
        <f t="shared" si="36"/>
        <v>4</v>
      </c>
      <c r="G262" s="55">
        <f t="shared" si="36"/>
        <v>5</v>
      </c>
      <c r="H262" s="55">
        <f t="shared" si="36"/>
        <v>6</v>
      </c>
      <c r="I262" s="55">
        <f t="shared" si="36"/>
        <v>7</v>
      </c>
      <c r="J262" s="55">
        <f t="shared" si="36"/>
        <v>8</v>
      </c>
      <c r="K262" s="55">
        <f t="shared" si="36"/>
        <v>9</v>
      </c>
      <c r="L262" s="55">
        <f t="shared" si="36"/>
        <v>10</v>
      </c>
      <c r="M262" s="55">
        <f t="shared" si="36"/>
        <v>11</v>
      </c>
      <c r="N262" s="55">
        <f t="shared" si="36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0.5</v>
      </c>
      <c r="J263" s="22">
        <v>0.5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0.5</v>
      </c>
      <c r="J264" s="22">
        <v>0.5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0.5</v>
      </c>
      <c r="J265" s="22">
        <v>0.5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0.5</v>
      </c>
      <c r="J266" s="22">
        <v>0.5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0.5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jour/heure</v>
      </c>
      <c r="C275" s="55">
        <v>1</v>
      </c>
      <c r="D275" s="55">
        <f t="shared" ref="D275:Z275" si="37">C275+1</f>
        <v>2</v>
      </c>
      <c r="E275" s="55">
        <f t="shared" si="37"/>
        <v>3</v>
      </c>
      <c r="F275" s="55">
        <f t="shared" si="37"/>
        <v>4</v>
      </c>
      <c r="G275" s="55">
        <f t="shared" si="37"/>
        <v>5</v>
      </c>
      <c r="H275" s="55">
        <f t="shared" si="37"/>
        <v>6</v>
      </c>
      <c r="I275" s="55">
        <f t="shared" si="37"/>
        <v>7</v>
      </c>
      <c r="J275" s="55">
        <f t="shared" si="37"/>
        <v>8</v>
      </c>
      <c r="K275" s="55">
        <f t="shared" si="37"/>
        <v>9</v>
      </c>
      <c r="L275" s="55">
        <f t="shared" si="37"/>
        <v>10</v>
      </c>
      <c r="M275" s="55">
        <f t="shared" si="37"/>
        <v>11</v>
      </c>
      <c r="N275" s="55">
        <f t="shared" si="37"/>
        <v>12</v>
      </c>
      <c r="O275" s="55">
        <f t="shared" si="37"/>
        <v>13</v>
      </c>
      <c r="P275" s="55">
        <f t="shared" si="37"/>
        <v>14</v>
      </c>
      <c r="Q275" s="55">
        <f t="shared" si="37"/>
        <v>15</v>
      </c>
      <c r="R275" s="55">
        <f t="shared" si="37"/>
        <v>16</v>
      </c>
      <c r="S275" s="55">
        <f t="shared" si="37"/>
        <v>17</v>
      </c>
      <c r="T275" s="55">
        <f t="shared" si="37"/>
        <v>18</v>
      </c>
      <c r="U275" s="55">
        <f t="shared" si="37"/>
        <v>19</v>
      </c>
      <c r="V275" s="55">
        <f t="shared" si="37"/>
        <v>20</v>
      </c>
      <c r="W275" s="55">
        <f t="shared" si="37"/>
        <v>21</v>
      </c>
      <c r="X275" s="55">
        <f t="shared" si="37"/>
        <v>22</v>
      </c>
      <c r="Y275" s="55">
        <f t="shared" si="37"/>
        <v>23</v>
      </c>
      <c r="Z275" s="55">
        <f t="shared" si="37"/>
        <v>24</v>
      </c>
      <c r="AA275" s="28"/>
    </row>
    <row r="276" spans="1:27" x14ac:dyDescent="0.25">
      <c r="A276" s="34"/>
      <c r="B276" s="27">
        <v>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1</v>
      </c>
      <c r="K276" s="22">
        <v>1</v>
      </c>
      <c r="L276" s="22">
        <v>1</v>
      </c>
      <c r="M276" s="22">
        <v>1</v>
      </c>
      <c r="N276" s="22">
        <v>1</v>
      </c>
      <c r="O276" s="22">
        <v>1</v>
      </c>
      <c r="P276" s="22">
        <v>1</v>
      </c>
      <c r="Q276" s="22">
        <v>1</v>
      </c>
      <c r="R276" s="22">
        <v>1</v>
      </c>
      <c r="S276" s="22">
        <v>1</v>
      </c>
      <c r="T276" s="22">
        <v>1</v>
      </c>
      <c r="U276" s="22">
        <v>1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8"/>
    </row>
    <row r="277" spans="1:27" x14ac:dyDescent="0.25">
      <c r="A277" s="34"/>
      <c r="B277" s="27">
        <f t="shared" ref="B277:B282" si="38">B276+1</f>
        <v>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1</v>
      </c>
      <c r="K277" s="22">
        <v>1</v>
      </c>
      <c r="L277" s="22">
        <v>1</v>
      </c>
      <c r="M277" s="22">
        <v>1</v>
      </c>
      <c r="N277" s="22">
        <v>1</v>
      </c>
      <c r="O277" s="22">
        <v>1</v>
      </c>
      <c r="P277" s="22">
        <v>1</v>
      </c>
      <c r="Q277" s="22">
        <v>1</v>
      </c>
      <c r="R277" s="22">
        <v>1</v>
      </c>
      <c r="S277" s="22">
        <v>1</v>
      </c>
      <c r="T277" s="22">
        <v>1</v>
      </c>
      <c r="U277" s="22">
        <v>1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8"/>
    </row>
    <row r="278" spans="1:27" x14ac:dyDescent="0.25">
      <c r="A278" s="34"/>
      <c r="B278" s="27">
        <f t="shared" si="38"/>
        <v>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1</v>
      </c>
      <c r="K278" s="22">
        <v>1</v>
      </c>
      <c r="L278" s="22">
        <v>1</v>
      </c>
      <c r="M278" s="22">
        <v>1</v>
      </c>
      <c r="N278" s="22">
        <v>1</v>
      </c>
      <c r="O278" s="22">
        <v>1</v>
      </c>
      <c r="P278" s="22">
        <v>1</v>
      </c>
      <c r="Q278" s="22">
        <v>1</v>
      </c>
      <c r="R278" s="22">
        <v>1</v>
      </c>
      <c r="S278" s="22">
        <v>1</v>
      </c>
      <c r="T278" s="22">
        <v>1</v>
      </c>
      <c r="U278" s="22">
        <v>1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8"/>
    </row>
    <row r="279" spans="1:27" x14ac:dyDescent="0.25">
      <c r="A279" s="34"/>
      <c r="B279" s="27">
        <f t="shared" si="38"/>
        <v>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1</v>
      </c>
      <c r="K279" s="22">
        <v>1</v>
      </c>
      <c r="L279" s="22">
        <v>1</v>
      </c>
      <c r="M279" s="22">
        <v>1</v>
      </c>
      <c r="N279" s="22">
        <v>1</v>
      </c>
      <c r="O279" s="22">
        <v>1</v>
      </c>
      <c r="P279" s="22">
        <v>1</v>
      </c>
      <c r="Q279" s="22">
        <v>1</v>
      </c>
      <c r="R279" s="22">
        <v>1</v>
      </c>
      <c r="S279" s="22">
        <v>1</v>
      </c>
      <c r="T279" s="22">
        <v>1</v>
      </c>
      <c r="U279" s="22">
        <v>1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8"/>
    </row>
    <row r="280" spans="1:27" x14ac:dyDescent="0.25">
      <c r="A280" s="34"/>
      <c r="B280" s="27">
        <f t="shared" si="38"/>
        <v>5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</v>
      </c>
      <c r="K280" s="22">
        <v>1</v>
      </c>
      <c r="L280" s="22">
        <v>1</v>
      </c>
      <c r="M280" s="22">
        <v>1</v>
      </c>
      <c r="N280" s="22">
        <v>1</v>
      </c>
      <c r="O280" s="22">
        <v>1</v>
      </c>
      <c r="P280" s="22">
        <v>1</v>
      </c>
      <c r="Q280" s="22">
        <v>1</v>
      </c>
      <c r="R280" s="22">
        <v>1</v>
      </c>
      <c r="S280" s="22">
        <v>1</v>
      </c>
      <c r="T280" s="22">
        <v>1</v>
      </c>
      <c r="U280" s="22">
        <v>1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8"/>
    </row>
    <row r="281" spans="1:27" x14ac:dyDescent="0.25">
      <c r="A281" s="34"/>
      <c r="B281" s="27">
        <f t="shared" si="38"/>
        <v>6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1</v>
      </c>
      <c r="K281" s="22">
        <v>1</v>
      </c>
      <c r="L281" s="22">
        <v>1</v>
      </c>
      <c r="M281" s="22">
        <v>1</v>
      </c>
      <c r="N281" s="22">
        <v>1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8"/>
    </row>
    <row r="282" spans="1:27" x14ac:dyDescent="0.25">
      <c r="A282" s="34"/>
      <c r="B282" s="27">
        <f t="shared" si="38"/>
        <v>7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57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9">C285+1</f>
        <v>2</v>
      </c>
      <c r="E285" s="55">
        <f t="shared" si="39"/>
        <v>3</v>
      </c>
      <c r="F285" s="55">
        <f t="shared" si="39"/>
        <v>4</v>
      </c>
      <c r="G285" s="55">
        <f t="shared" si="39"/>
        <v>5</v>
      </c>
      <c r="H285" s="55">
        <f t="shared" si="39"/>
        <v>6</v>
      </c>
      <c r="I285" s="55">
        <f t="shared" si="39"/>
        <v>7</v>
      </c>
      <c r="J285" s="55">
        <f t="shared" si="39"/>
        <v>8</v>
      </c>
      <c r="K285" s="55">
        <f t="shared" si="39"/>
        <v>9</v>
      </c>
      <c r="L285" s="55">
        <f t="shared" si="39"/>
        <v>10</v>
      </c>
      <c r="M285" s="55">
        <f t="shared" si="39"/>
        <v>11</v>
      </c>
      <c r="N285" s="55">
        <f t="shared" si="39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0.5</v>
      </c>
      <c r="J286" s="22">
        <v>0.5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0.5</v>
      </c>
      <c r="J287" s="22">
        <v>0.5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0.5</v>
      </c>
      <c r="J288" s="22">
        <v>0.5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0.5</v>
      </c>
      <c r="J289" s="22">
        <v>0.5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0.5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ht="15" customHeight="1" x14ac:dyDescent="0.25">
      <c r="A295" s="34"/>
      <c r="B295" s="47" t="s">
        <v>38</v>
      </c>
      <c r="C295" s="83" t="s">
        <v>4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0.25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0.67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92</v>
      </c>
      <c r="C305" s="55">
        <v>1</v>
      </c>
      <c r="D305" s="55">
        <f t="shared" ref="D305:Z305" si="40">C305+1</f>
        <v>2</v>
      </c>
      <c r="E305" s="55">
        <f t="shared" si="40"/>
        <v>3</v>
      </c>
      <c r="F305" s="55">
        <f t="shared" si="40"/>
        <v>4</v>
      </c>
      <c r="G305" s="55">
        <f t="shared" si="40"/>
        <v>5</v>
      </c>
      <c r="H305" s="55">
        <f t="shared" si="40"/>
        <v>6</v>
      </c>
      <c r="I305" s="55">
        <f t="shared" si="40"/>
        <v>7</v>
      </c>
      <c r="J305" s="55">
        <f t="shared" si="40"/>
        <v>8</v>
      </c>
      <c r="K305" s="55">
        <f t="shared" si="40"/>
        <v>9</v>
      </c>
      <c r="L305" s="55">
        <f t="shared" si="40"/>
        <v>10</v>
      </c>
      <c r="M305" s="55">
        <f t="shared" si="40"/>
        <v>11</v>
      </c>
      <c r="N305" s="55">
        <f t="shared" si="40"/>
        <v>12</v>
      </c>
      <c r="O305" s="55">
        <f t="shared" si="40"/>
        <v>13</v>
      </c>
      <c r="P305" s="55">
        <f t="shared" si="40"/>
        <v>14</v>
      </c>
      <c r="Q305" s="55">
        <f t="shared" si="40"/>
        <v>15</v>
      </c>
      <c r="R305" s="55">
        <f t="shared" si="40"/>
        <v>16</v>
      </c>
      <c r="S305" s="55">
        <f t="shared" si="40"/>
        <v>17</v>
      </c>
      <c r="T305" s="55">
        <f t="shared" si="40"/>
        <v>18</v>
      </c>
      <c r="U305" s="55">
        <f t="shared" si="40"/>
        <v>19</v>
      </c>
      <c r="V305" s="55">
        <f t="shared" si="40"/>
        <v>20</v>
      </c>
      <c r="W305" s="55">
        <f t="shared" si="40"/>
        <v>21</v>
      </c>
      <c r="X305" s="55">
        <f t="shared" si="40"/>
        <v>22</v>
      </c>
      <c r="Y305" s="55">
        <f t="shared" si="40"/>
        <v>23</v>
      </c>
      <c r="Z305" s="55">
        <f t="shared" si="40"/>
        <v>24</v>
      </c>
      <c r="AA305" s="28"/>
    </row>
    <row r="306" spans="1:27" x14ac:dyDescent="0.25">
      <c r="A306" s="34"/>
      <c r="B306" s="27">
        <v>1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0.5</v>
      </c>
      <c r="K306" s="22">
        <v>1</v>
      </c>
      <c r="L306" s="22">
        <v>1</v>
      </c>
      <c r="M306" s="22">
        <v>1</v>
      </c>
      <c r="N306" s="22">
        <v>1</v>
      </c>
      <c r="O306" s="22">
        <v>1</v>
      </c>
      <c r="P306" s="22">
        <v>1</v>
      </c>
      <c r="Q306" s="22">
        <v>1</v>
      </c>
      <c r="R306" s="22">
        <v>1</v>
      </c>
      <c r="S306" s="22">
        <v>1</v>
      </c>
      <c r="T306" s="22">
        <v>1</v>
      </c>
      <c r="U306" s="22">
        <v>0.5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8"/>
    </row>
    <row r="307" spans="1:27" x14ac:dyDescent="0.25">
      <c r="A307" s="34"/>
      <c r="B307" s="27">
        <f t="shared" ref="B307:B312" si="41">B306+1</f>
        <v>2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0.5</v>
      </c>
      <c r="K307" s="22">
        <v>1</v>
      </c>
      <c r="L307" s="22">
        <v>1</v>
      </c>
      <c r="M307" s="22">
        <v>1</v>
      </c>
      <c r="N307" s="22">
        <v>1</v>
      </c>
      <c r="O307" s="22">
        <v>1</v>
      </c>
      <c r="P307" s="22">
        <v>1</v>
      </c>
      <c r="Q307" s="22">
        <v>1</v>
      </c>
      <c r="R307" s="22">
        <v>1</v>
      </c>
      <c r="S307" s="22">
        <v>1</v>
      </c>
      <c r="T307" s="22">
        <v>1</v>
      </c>
      <c r="U307" s="22">
        <v>0.5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8"/>
    </row>
    <row r="308" spans="1:27" x14ac:dyDescent="0.25">
      <c r="A308" s="34"/>
      <c r="B308" s="27">
        <f t="shared" si="41"/>
        <v>3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0.5</v>
      </c>
      <c r="K308" s="22">
        <v>1</v>
      </c>
      <c r="L308" s="22">
        <v>1</v>
      </c>
      <c r="M308" s="22">
        <v>1</v>
      </c>
      <c r="N308" s="22">
        <v>1</v>
      </c>
      <c r="O308" s="22">
        <v>1</v>
      </c>
      <c r="P308" s="22">
        <v>1</v>
      </c>
      <c r="Q308" s="22">
        <v>1</v>
      </c>
      <c r="R308" s="22">
        <v>1</v>
      </c>
      <c r="S308" s="22">
        <v>1</v>
      </c>
      <c r="T308" s="22">
        <v>1</v>
      </c>
      <c r="U308" s="22">
        <v>0.5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8"/>
    </row>
    <row r="309" spans="1:27" x14ac:dyDescent="0.25">
      <c r="A309" s="34"/>
      <c r="B309" s="27">
        <f t="shared" si="41"/>
        <v>4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0.5</v>
      </c>
      <c r="K309" s="22">
        <v>1</v>
      </c>
      <c r="L309" s="22">
        <v>1</v>
      </c>
      <c r="M309" s="22">
        <v>1</v>
      </c>
      <c r="N309" s="22">
        <v>1</v>
      </c>
      <c r="O309" s="22">
        <v>1</v>
      </c>
      <c r="P309" s="22">
        <v>1</v>
      </c>
      <c r="Q309" s="22">
        <v>1</v>
      </c>
      <c r="R309" s="22">
        <v>1</v>
      </c>
      <c r="S309" s="22">
        <v>1</v>
      </c>
      <c r="T309" s="22">
        <v>1</v>
      </c>
      <c r="U309" s="22">
        <v>0.5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8"/>
    </row>
    <row r="310" spans="1:27" x14ac:dyDescent="0.25">
      <c r="A310" s="34"/>
      <c r="B310" s="27">
        <f t="shared" si="41"/>
        <v>5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0.5</v>
      </c>
      <c r="K310" s="22">
        <v>1</v>
      </c>
      <c r="L310" s="22">
        <v>1</v>
      </c>
      <c r="M310" s="22">
        <v>1</v>
      </c>
      <c r="N310" s="22">
        <v>1</v>
      </c>
      <c r="O310" s="22">
        <v>1</v>
      </c>
      <c r="P310" s="22">
        <v>1</v>
      </c>
      <c r="Q310" s="22">
        <v>1</v>
      </c>
      <c r="R310" s="22">
        <v>1</v>
      </c>
      <c r="S310" s="22">
        <v>1</v>
      </c>
      <c r="T310" s="22">
        <v>1</v>
      </c>
      <c r="U310" s="22">
        <v>0.5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8"/>
    </row>
    <row r="311" spans="1:27" x14ac:dyDescent="0.25">
      <c r="A311" s="34"/>
      <c r="B311" s="27">
        <f t="shared" si="41"/>
        <v>6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0.25</v>
      </c>
      <c r="K311" s="22">
        <v>0.5</v>
      </c>
      <c r="L311" s="22">
        <v>0.5</v>
      </c>
      <c r="M311" s="22">
        <v>0.5</v>
      </c>
      <c r="N311" s="22">
        <v>0.25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8"/>
    </row>
    <row r="312" spans="1:27" x14ac:dyDescent="0.25">
      <c r="A312" s="34"/>
      <c r="B312" s="27">
        <f t="shared" si="41"/>
        <v>7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2">C315+1</f>
        <v>2</v>
      </c>
      <c r="E315" s="55">
        <f t="shared" si="42"/>
        <v>3</v>
      </c>
      <c r="F315" s="55">
        <f t="shared" si="42"/>
        <v>4</v>
      </c>
      <c r="G315" s="55">
        <f t="shared" si="42"/>
        <v>5</v>
      </c>
      <c r="H315" s="55">
        <f t="shared" si="42"/>
        <v>6</v>
      </c>
      <c r="I315" s="55">
        <f t="shared" si="42"/>
        <v>7</v>
      </c>
      <c r="J315" s="55">
        <f t="shared" si="42"/>
        <v>8</v>
      </c>
      <c r="K315" s="55">
        <f t="shared" si="42"/>
        <v>9</v>
      </c>
      <c r="L315" s="55">
        <f t="shared" si="42"/>
        <v>10</v>
      </c>
      <c r="M315" s="55">
        <f t="shared" si="42"/>
        <v>11</v>
      </c>
      <c r="N315" s="55">
        <f t="shared" si="42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0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0.5</v>
      </c>
      <c r="J316" s="22">
        <v>0.5</v>
      </c>
      <c r="K316" s="22">
        <v>0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0</v>
      </c>
      <c r="E317" s="22">
        <v>1</v>
      </c>
      <c r="F317" s="22">
        <v>0</v>
      </c>
      <c r="G317" s="22">
        <v>1</v>
      </c>
      <c r="H317" s="22">
        <v>1</v>
      </c>
      <c r="I317" s="22">
        <v>0.5</v>
      </c>
      <c r="J317" s="22">
        <v>0.5</v>
      </c>
      <c r="K317" s="22">
        <v>0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0</v>
      </c>
      <c r="G318" s="22">
        <v>1</v>
      </c>
      <c r="H318" s="22">
        <v>0</v>
      </c>
      <c r="I318" s="22">
        <v>0.5</v>
      </c>
      <c r="J318" s="22">
        <v>0.5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0</v>
      </c>
      <c r="I319" s="22">
        <v>0.5</v>
      </c>
      <c r="J319" s="22">
        <v>0.5</v>
      </c>
      <c r="K319" s="22">
        <v>1</v>
      </c>
      <c r="L319" s="22">
        <v>1</v>
      </c>
      <c r="M319" s="22">
        <v>1</v>
      </c>
      <c r="N319" s="22">
        <v>0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0.5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0.5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jour/heure</v>
      </c>
      <c r="C328" s="55">
        <v>1</v>
      </c>
      <c r="D328" s="55">
        <f t="shared" ref="D328:Z328" si="43">C328+1</f>
        <v>2</v>
      </c>
      <c r="E328" s="55">
        <f t="shared" si="43"/>
        <v>3</v>
      </c>
      <c r="F328" s="55">
        <f t="shared" si="43"/>
        <v>4</v>
      </c>
      <c r="G328" s="55">
        <f t="shared" si="43"/>
        <v>5</v>
      </c>
      <c r="H328" s="55">
        <f t="shared" si="43"/>
        <v>6</v>
      </c>
      <c r="I328" s="55">
        <f t="shared" si="43"/>
        <v>7</v>
      </c>
      <c r="J328" s="55">
        <f t="shared" si="43"/>
        <v>8</v>
      </c>
      <c r="K328" s="55">
        <f t="shared" si="43"/>
        <v>9</v>
      </c>
      <c r="L328" s="55">
        <f t="shared" si="43"/>
        <v>10</v>
      </c>
      <c r="M328" s="55">
        <f t="shared" si="43"/>
        <v>11</v>
      </c>
      <c r="N328" s="55">
        <f t="shared" si="43"/>
        <v>12</v>
      </c>
      <c r="O328" s="55">
        <f t="shared" si="43"/>
        <v>13</v>
      </c>
      <c r="P328" s="55">
        <f t="shared" si="43"/>
        <v>14</v>
      </c>
      <c r="Q328" s="55">
        <f t="shared" si="43"/>
        <v>15</v>
      </c>
      <c r="R328" s="55">
        <f t="shared" si="43"/>
        <v>16</v>
      </c>
      <c r="S328" s="55">
        <f t="shared" si="43"/>
        <v>17</v>
      </c>
      <c r="T328" s="55">
        <f t="shared" si="43"/>
        <v>18</v>
      </c>
      <c r="U328" s="55">
        <f t="shared" si="43"/>
        <v>19</v>
      </c>
      <c r="V328" s="55">
        <f t="shared" si="43"/>
        <v>20</v>
      </c>
      <c r="W328" s="55">
        <f t="shared" si="43"/>
        <v>21</v>
      </c>
      <c r="X328" s="55">
        <f t="shared" si="43"/>
        <v>22</v>
      </c>
      <c r="Y328" s="55">
        <f t="shared" si="43"/>
        <v>23</v>
      </c>
      <c r="Z328" s="55">
        <f t="shared" si="43"/>
        <v>24</v>
      </c>
      <c r="AA328" s="28"/>
    </row>
    <row r="329" spans="1:27" x14ac:dyDescent="0.25">
      <c r="A329" s="34"/>
      <c r="B329" s="27">
        <v>1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0.5</v>
      </c>
      <c r="K329" s="22">
        <v>1</v>
      </c>
      <c r="L329" s="22">
        <v>1</v>
      </c>
      <c r="M329" s="22">
        <v>1</v>
      </c>
      <c r="N329" s="22">
        <v>1</v>
      </c>
      <c r="O329" s="22">
        <v>1</v>
      </c>
      <c r="P329" s="22">
        <v>1</v>
      </c>
      <c r="Q329" s="22">
        <v>1</v>
      </c>
      <c r="R329" s="22">
        <v>1</v>
      </c>
      <c r="S329" s="22">
        <v>1</v>
      </c>
      <c r="T329" s="22">
        <v>1</v>
      </c>
      <c r="U329" s="22">
        <v>0.5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8"/>
    </row>
    <row r="330" spans="1:27" x14ac:dyDescent="0.25">
      <c r="A330" s="34"/>
      <c r="B330" s="27">
        <f t="shared" ref="B330:B335" si="44">B329+1</f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0.5</v>
      </c>
      <c r="K330" s="22">
        <v>1</v>
      </c>
      <c r="L330" s="22">
        <v>1</v>
      </c>
      <c r="M330" s="22">
        <v>1</v>
      </c>
      <c r="N330" s="22">
        <v>1</v>
      </c>
      <c r="O330" s="22">
        <v>1</v>
      </c>
      <c r="P330" s="22">
        <v>1</v>
      </c>
      <c r="Q330" s="22">
        <v>1</v>
      </c>
      <c r="R330" s="22">
        <v>1</v>
      </c>
      <c r="S330" s="22">
        <v>1</v>
      </c>
      <c r="T330" s="22">
        <v>1</v>
      </c>
      <c r="U330" s="22">
        <v>0.5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8"/>
    </row>
    <row r="331" spans="1:27" x14ac:dyDescent="0.25">
      <c r="A331" s="34"/>
      <c r="B331" s="27">
        <f t="shared" si="44"/>
        <v>3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0.5</v>
      </c>
      <c r="K331" s="22">
        <v>1</v>
      </c>
      <c r="L331" s="22">
        <v>1</v>
      </c>
      <c r="M331" s="22">
        <v>1</v>
      </c>
      <c r="N331" s="22">
        <v>1</v>
      </c>
      <c r="O331" s="22">
        <v>1</v>
      </c>
      <c r="P331" s="22">
        <v>1</v>
      </c>
      <c r="Q331" s="22">
        <v>1</v>
      </c>
      <c r="R331" s="22">
        <v>1</v>
      </c>
      <c r="S331" s="22">
        <v>1</v>
      </c>
      <c r="T331" s="22">
        <v>1</v>
      </c>
      <c r="U331" s="22">
        <v>0.5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8"/>
    </row>
    <row r="332" spans="1:27" x14ac:dyDescent="0.25">
      <c r="A332" s="34"/>
      <c r="B332" s="27">
        <f t="shared" si="44"/>
        <v>4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0.5</v>
      </c>
      <c r="K332" s="22">
        <v>1</v>
      </c>
      <c r="L332" s="22">
        <v>1</v>
      </c>
      <c r="M332" s="22">
        <v>1</v>
      </c>
      <c r="N332" s="22">
        <v>1</v>
      </c>
      <c r="O332" s="22">
        <v>1</v>
      </c>
      <c r="P332" s="22">
        <v>1</v>
      </c>
      <c r="Q332" s="22">
        <v>1</v>
      </c>
      <c r="R332" s="22">
        <v>1</v>
      </c>
      <c r="S332" s="22">
        <v>1</v>
      </c>
      <c r="T332" s="22">
        <v>1</v>
      </c>
      <c r="U332" s="22">
        <v>0.5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8"/>
    </row>
    <row r="333" spans="1:27" x14ac:dyDescent="0.25">
      <c r="A333" s="34"/>
      <c r="B333" s="27">
        <f t="shared" si="44"/>
        <v>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0.5</v>
      </c>
      <c r="K333" s="22">
        <v>1</v>
      </c>
      <c r="L333" s="22">
        <v>1</v>
      </c>
      <c r="M333" s="22">
        <v>1</v>
      </c>
      <c r="N333" s="22">
        <v>1</v>
      </c>
      <c r="O333" s="22">
        <v>1</v>
      </c>
      <c r="P333" s="22">
        <v>1</v>
      </c>
      <c r="Q333" s="22">
        <v>1</v>
      </c>
      <c r="R333" s="22">
        <v>1</v>
      </c>
      <c r="S333" s="22">
        <v>1</v>
      </c>
      <c r="T333" s="22">
        <v>1</v>
      </c>
      <c r="U333" s="22">
        <v>0.5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8"/>
    </row>
    <row r="334" spans="1:27" x14ac:dyDescent="0.25">
      <c r="A334" s="34"/>
      <c r="B334" s="27">
        <f t="shared" si="44"/>
        <v>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0.25</v>
      </c>
      <c r="K334" s="22">
        <v>0.5</v>
      </c>
      <c r="L334" s="22">
        <v>0.5</v>
      </c>
      <c r="M334" s="22">
        <v>0.5</v>
      </c>
      <c r="N334" s="22">
        <v>0.25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8"/>
    </row>
    <row r="335" spans="1:27" x14ac:dyDescent="0.25">
      <c r="A335" s="34"/>
      <c r="B335" s="27">
        <f t="shared" si="44"/>
        <v>7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5">C338+1</f>
        <v>2</v>
      </c>
      <c r="E338" s="55">
        <f t="shared" si="45"/>
        <v>3</v>
      </c>
      <c r="F338" s="55">
        <f t="shared" si="45"/>
        <v>4</v>
      </c>
      <c r="G338" s="55">
        <f t="shared" si="45"/>
        <v>5</v>
      </c>
      <c r="H338" s="55">
        <f t="shared" si="45"/>
        <v>6</v>
      </c>
      <c r="I338" s="55">
        <f t="shared" si="45"/>
        <v>7</v>
      </c>
      <c r="J338" s="55">
        <f t="shared" si="45"/>
        <v>8</v>
      </c>
      <c r="K338" s="55">
        <f t="shared" si="45"/>
        <v>9</v>
      </c>
      <c r="L338" s="55">
        <f t="shared" si="45"/>
        <v>10</v>
      </c>
      <c r="M338" s="55">
        <f t="shared" si="45"/>
        <v>11</v>
      </c>
      <c r="N338" s="55">
        <f t="shared" si="45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0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0.5</v>
      </c>
      <c r="J339" s="22">
        <v>0.5</v>
      </c>
      <c r="K339" s="22">
        <v>0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0</v>
      </c>
      <c r="E340" s="22">
        <v>1</v>
      </c>
      <c r="F340" s="22">
        <v>0</v>
      </c>
      <c r="G340" s="22">
        <v>1</v>
      </c>
      <c r="H340" s="22">
        <v>1</v>
      </c>
      <c r="I340" s="22">
        <v>0.5</v>
      </c>
      <c r="J340" s="22">
        <v>0.5</v>
      </c>
      <c r="K340" s="22">
        <v>0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0</v>
      </c>
      <c r="G341" s="22">
        <v>1</v>
      </c>
      <c r="H341" s="22">
        <v>0</v>
      </c>
      <c r="I341" s="22">
        <v>0.5</v>
      </c>
      <c r="J341" s="22">
        <v>0.5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0</v>
      </c>
      <c r="I342" s="22">
        <v>0.5</v>
      </c>
      <c r="J342" s="22">
        <v>0.5</v>
      </c>
      <c r="K342" s="22">
        <v>1</v>
      </c>
      <c r="L342" s="22">
        <v>1</v>
      </c>
      <c r="M342" s="22">
        <v>1</v>
      </c>
      <c r="N342" s="22">
        <v>0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0.5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jour/heure</v>
      </c>
      <c r="C351" s="55">
        <v>1</v>
      </c>
      <c r="D351" s="55">
        <f t="shared" ref="D351:Z351" si="46">C351+1</f>
        <v>2</v>
      </c>
      <c r="E351" s="55">
        <f t="shared" si="46"/>
        <v>3</v>
      </c>
      <c r="F351" s="55">
        <f t="shared" si="46"/>
        <v>4</v>
      </c>
      <c r="G351" s="55">
        <f t="shared" si="46"/>
        <v>5</v>
      </c>
      <c r="H351" s="55">
        <f t="shared" si="46"/>
        <v>6</v>
      </c>
      <c r="I351" s="55">
        <f t="shared" si="46"/>
        <v>7</v>
      </c>
      <c r="J351" s="55">
        <f t="shared" si="46"/>
        <v>8</v>
      </c>
      <c r="K351" s="55">
        <f t="shared" si="46"/>
        <v>9</v>
      </c>
      <c r="L351" s="55">
        <f t="shared" si="46"/>
        <v>10</v>
      </c>
      <c r="M351" s="55">
        <f t="shared" si="46"/>
        <v>11</v>
      </c>
      <c r="N351" s="55">
        <f t="shared" si="46"/>
        <v>12</v>
      </c>
      <c r="O351" s="55">
        <f t="shared" si="46"/>
        <v>13</v>
      </c>
      <c r="P351" s="55">
        <f t="shared" si="46"/>
        <v>14</v>
      </c>
      <c r="Q351" s="55">
        <f t="shared" si="46"/>
        <v>15</v>
      </c>
      <c r="R351" s="55">
        <f t="shared" si="46"/>
        <v>16</v>
      </c>
      <c r="S351" s="55">
        <f t="shared" si="46"/>
        <v>17</v>
      </c>
      <c r="T351" s="55">
        <f t="shared" si="46"/>
        <v>18</v>
      </c>
      <c r="U351" s="55">
        <f t="shared" si="46"/>
        <v>19</v>
      </c>
      <c r="V351" s="55">
        <f t="shared" si="46"/>
        <v>20</v>
      </c>
      <c r="W351" s="55">
        <f t="shared" si="46"/>
        <v>21</v>
      </c>
      <c r="X351" s="55">
        <f t="shared" si="46"/>
        <v>22</v>
      </c>
      <c r="Y351" s="55">
        <f t="shared" si="46"/>
        <v>23</v>
      </c>
      <c r="Z351" s="55">
        <f t="shared" si="46"/>
        <v>24</v>
      </c>
      <c r="AA351" s="28"/>
    </row>
    <row r="352" spans="1:27" x14ac:dyDescent="0.25">
      <c r="A352" s="34"/>
      <c r="B352" s="27">
        <v>1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0.5</v>
      </c>
      <c r="K352" s="22">
        <v>1</v>
      </c>
      <c r="L352" s="22">
        <v>1</v>
      </c>
      <c r="M352" s="22">
        <v>1</v>
      </c>
      <c r="N352" s="22">
        <v>1</v>
      </c>
      <c r="O352" s="22">
        <v>1</v>
      </c>
      <c r="P352" s="22">
        <v>1</v>
      </c>
      <c r="Q352" s="22">
        <v>1</v>
      </c>
      <c r="R352" s="22">
        <v>1</v>
      </c>
      <c r="S352" s="22">
        <v>1</v>
      </c>
      <c r="T352" s="22">
        <v>1</v>
      </c>
      <c r="U352" s="22">
        <v>0.5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8"/>
    </row>
    <row r="353" spans="1:27" x14ac:dyDescent="0.25">
      <c r="A353" s="34"/>
      <c r="B353" s="27">
        <f t="shared" ref="B353:B358" si="47">B352+1</f>
        <v>2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0.5</v>
      </c>
      <c r="K353" s="22">
        <v>1</v>
      </c>
      <c r="L353" s="22">
        <v>1</v>
      </c>
      <c r="M353" s="22">
        <v>1</v>
      </c>
      <c r="N353" s="22">
        <v>1</v>
      </c>
      <c r="O353" s="22">
        <v>1</v>
      </c>
      <c r="P353" s="22">
        <v>1</v>
      </c>
      <c r="Q353" s="22">
        <v>1</v>
      </c>
      <c r="R353" s="22">
        <v>1</v>
      </c>
      <c r="S353" s="22">
        <v>1</v>
      </c>
      <c r="T353" s="22">
        <v>1</v>
      </c>
      <c r="U353" s="22">
        <v>0.5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8"/>
    </row>
    <row r="354" spans="1:27" x14ac:dyDescent="0.25">
      <c r="A354" s="34"/>
      <c r="B354" s="27">
        <f t="shared" si="47"/>
        <v>3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0.5</v>
      </c>
      <c r="K354" s="22">
        <v>1</v>
      </c>
      <c r="L354" s="22">
        <v>1</v>
      </c>
      <c r="M354" s="22">
        <v>1</v>
      </c>
      <c r="N354" s="22">
        <v>1</v>
      </c>
      <c r="O354" s="22">
        <v>1</v>
      </c>
      <c r="P354" s="22">
        <v>1</v>
      </c>
      <c r="Q354" s="22">
        <v>1</v>
      </c>
      <c r="R354" s="22">
        <v>1</v>
      </c>
      <c r="S354" s="22">
        <v>1</v>
      </c>
      <c r="T354" s="22">
        <v>1</v>
      </c>
      <c r="U354" s="22">
        <v>0.5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8"/>
    </row>
    <row r="355" spans="1:27" x14ac:dyDescent="0.25">
      <c r="A355" s="34"/>
      <c r="B355" s="27">
        <f t="shared" si="47"/>
        <v>4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0.5</v>
      </c>
      <c r="K355" s="22">
        <v>1</v>
      </c>
      <c r="L355" s="22">
        <v>1</v>
      </c>
      <c r="M355" s="22">
        <v>1</v>
      </c>
      <c r="N355" s="22">
        <v>1</v>
      </c>
      <c r="O355" s="22">
        <v>1</v>
      </c>
      <c r="P355" s="22">
        <v>1</v>
      </c>
      <c r="Q355" s="22">
        <v>1</v>
      </c>
      <c r="R355" s="22">
        <v>1</v>
      </c>
      <c r="S355" s="22">
        <v>1</v>
      </c>
      <c r="T355" s="22">
        <v>1</v>
      </c>
      <c r="U355" s="22">
        <v>0.5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8"/>
    </row>
    <row r="356" spans="1:27" x14ac:dyDescent="0.25">
      <c r="A356" s="34"/>
      <c r="B356" s="27">
        <f t="shared" si="47"/>
        <v>5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0.5</v>
      </c>
      <c r="K356" s="22">
        <v>1</v>
      </c>
      <c r="L356" s="22">
        <v>1</v>
      </c>
      <c r="M356" s="22">
        <v>1</v>
      </c>
      <c r="N356" s="22">
        <v>1</v>
      </c>
      <c r="O356" s="22">
        <v>1</v>
      </c>
      <c r="P356" s="22">
        <v>1</v>
      </c>
      <c r="Q356" s="22">
        <v>1</v>
      </c>
      <c r="R356" s="22">
        <v>1</v>
      </c>
      <c r="S356" s="22">
        <v>1</v>
      </c>
      <c r="T356" s="22">
        <v>1</v>
      </c>
      <c r="U356" s="22">
        <v>0.5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8"/>
    </row>
    <row r="357" spans="1:27" x14ac:dyDescent="0.25">
      <c r="A357" s="34"/>
      <c r="B357" s="27">
        <f t="shared" si="47"/>
        <v>6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0.25</v>
      </c>
      <c r="K357" s="22">
        <v>0.5</v>
      </c>
      <c r="L357" s="22">
        <v>0.5</v>
      </c>
      <c r="M357" s="22">
        <v>0.5</v>
      </c>
      <c r="N357" s="22">
        <v>0.25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8"/>
    </row>
    <row r="358" spans="1:27" x14ac:dyDescent="0.25">
      <c r="A358" s="34"/>
      <c r="B358" s="27">
        <f t="shared" si="47"/>
        <v>7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8">C361+1</f>
        <v>2</v>
      </c>
      <c r="E361" s="55">
        <f t="shared" si="48"/>
        <v>3</v>
      </c>
      <c r="F361" s="55">
        <f t="shared" si="48"/>
        <v>4</v>
      </c>
      <c r="G361" s="55">
        <f t="shared" si="48"/>
        <v>5</v>
      </c>
      <c r="H361" s="55">
        <f t="shared" si="48"/>
        <v>6</v>
      </c>
      <c r="I361" s="55">
        <f t="shared" si="48"/>
        <v>7</v>
      </c>
      <c r="J361" s="55">
        <f t="shared" si="48"/>
        <v>8</v>
      </c>
      <c r="K361" s="55">
        <f t="shared" si="48"/>
        <v>9</v>
      </c>
      <c r="L361" s="55">
        <f t="shared" si="48"/>
        <v>10</v>
      </c>
      <c r="M361" s="55">
        <f t="shared" si="48"/>
        <v>11</v>
      </c>
      <c r="N361" s="55">
        <f t="shared" si="48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0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0.5</v>
      </c>
      <c r="J362" s="22">
        <v>0.5</v>
      </c>
      <c r="K362" s="22">
        <v>0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0</v>
      </c>
      <c r="E363" s="22">
        <v>1</v>
      </c>
      <c r="F363" s="22">
        <v>0</v>
      </c>
      <c r="G363" s="22">
        <v>1</v>
      </c>
      <c r="H363" s="22">
        <v>1</v>
      </c>
      <c r="I363" s="22">
        <v>0.5</v>
      </c>
      <c r="J363" s="22">
        <v>0.5</v>
      </c>
      <c r="K363" s="22">
        <v>0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0</v>
      </c>
      <c r="G364" s="22">
        <v>1</v>
      </c>
      <c r="H364" s="22">
        <v>0</v>
      </c>
      <c r="I364" s="22">
        <v>0.5</v>
      </c>
      <c r="J364" s="22">
        <v>0.5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0</v>
      </c>
      <c r="I365" s="22">
        <v>0.5</v>
      </c>
      <c r="J365" s="22">
        <v>0.5</v>
      </c>
      <c r="K365" s="22">
        <v>1</v>
      </c>
      <c r="L365" s="22">
        <v>1</v>
      </c>
      <c r="M365" s="22">
        <v>1</v>
      </c>
      <c r="N365" s="22">
        <v>0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0.5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ht="15" customHeight="1" x14ac:dyDescent="0.25">
      <c r="A371" s="34"/>
      <c r="B371" s="47" t="s">
        <v>38</v>
      </c>
      <c r="C371" s="83" t="s">
        <v>7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0.05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0.1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92</v>
      </c>
      <c r="C381" s="55">
        <v>1</v>
      </c>
      <c r="D381" s="55">
        <f t="shared" ref="D381:Z381" si="49">C381+1</f>
        <v>2</v>
      </c>
      <c r="E381" s="55">
        <f t="shared" si="49"/>
        <v>3</v>
      </c>
      <c r="F381" s="55">
        <f t="shared" si="49"/>
        <v>4</v>
      </c>
      <c r="G381" s="55">
        <f t="shared" si="49"/>
        <v>5</v>
      </c>
      <c r="H381" s="55">
        <f t="shared" si="49"/>
        <v>6</v>
      </c>
      <c r="I381" s="55">
        <f t="shared" si="49"/>
        <v>7</v>
      </c>
      <c r="J381" s="55">
        <f t="shared" si="49"/>
        <v>8</v>
      </c>
      <c r="K381" s="55">
        <f t="shared" si="49"/>
        <v>9</v>
      </c>
      <c r="L381" s="55">
        <f t="shared" si="49"/>
        <v>10</v>
      </c>
      <c r="M381" s="55">
        <f t="shared" si="49"/>
        <v>11</v>
      </c>
      <c r="N381" s="55">
        <f t="shared" si="49"/>
        <v>12</v>
      </c>
      <c r="O381" s="55">
        <f t="shared" si="49"/>
        <v>13</v>
      </c>
      <c r="P381" s="55">
        <f t="shared" si="49"/>
        <v>14</v>
      </c>
      <c r="Q381" s="55">
        <f t="shared" si="49"/>
        <v>15</v>
      </c>
      <c r="R381" s="55">
        <f t="shared" si="49"/>
        <v>16</v>
      </c>
      <c r="S381" s="55">
        <f t="shared" si="49"/>
        <v>17</v>
      </c>
      <c r="T381" s="55">
        <f t="shared" si="49"/>
        <v>18</v>
      </c>
      <c r="U381" s="55">
        <f t="shared" si="49"/>
        <v>19</v>
      </c>
      <c r="V381" s="55">
        <f t="shared" si="49"/>
        <v>20</v>
      </c>
      <c r="W381" s="55">
        <f t="shared" si="49"/>
        <v>21</v>
      </c>
      <c r="X381" s="55">
        <f t="shared" si="49"/>
        <v>22</v>
      </c>
      <c r="Y381" s="55">
        <f t="shared" si="49"/>
        <v>23</v>
      </c>
      <c r="Z381" s="55">
        <f t="shared" si="49"/>
        <v>24</v>
      </c>
      <c r="AA381" s="28"/>
    </row>
    <row r="382" spans="1:27" x14ac:dyDescent="0.25">
      <c r="A382" s="34"/>
      <c r="B382" s="27">
        <v>1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0.5</v>
      </c>
      <c r="K382" s="22">
        <v>1</v>
      </c>
      <c r="L382" s="22">
        <v>1</v>
      </c>
      <c r="M382" s="22">
        <v>1</v>
      </c>
      <c r="N382" s="22">
        <v>1</v>
      </c>
      <c r="O382" s="22">
        <v>1</v>
      </c>
      <c r="P382" s="22">
        <v>1</v>
      </c>
      <c r="Q382" s="22">
        <v>1</v>
      </c>
      <c r="R382" s="22">
        <v>1</v>
      </c>
      <c r="S382" s="22">
        <v>1</v>
      </c>
      <c r="T382" s="22">
        <v>1</v>
      </c>
      <c r="U382" s="22">
        <v>0.5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8"/>
    </row>
    <row r="383" spans="1:27" x14ac:dyDescent="0.25">
      <c r="A383" s="34"/>
      <c r="B383" s="27">
        <f t="shared" ref="B383:B388" si="50">B382+1</f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0.5</v>
      </c>
      <c r="K383" s="22">
        <v>1</v>
      </c>
      <c r="L383" s="22">
        <v>1</v>
      </c>
      <c r="M383" s="22">
        <v>1</v>
      </c>
      <c r="N383" s="22">
        <v>1</v>
      </c>
      <c r="O383" s="22">
        <v>1</v>
      </c>
      <c r="P383" s="22">
        <v>1</v>
      </c>
      <c r="Q383" s="22">
        <v>1</v>
      </c>
      <c r="R383" s="22">
        <v>1</v>
      </c>
      <c r="S383" s="22">
        <v>1</v>
      </c>
      <c r="T383" s="22">
        <v>1</v>
      </c>
      <c r="U383" s="22">
        <v>0.5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8"/>
    </row>
    <row r="384" spans="1:27" x14ac:dyDescent="0.25">
      <c r="A384" s="34"/>
      <c r="B384" s="27">
        <f t="shared" si="50"/>
        <v>3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0.5</v>
      </c>
      <c r="K384" s="22">
        <v>1</v>
      </c>
      <c r="L384" s="22">
        <v>1</v>
      </c>
      <c r="M384" s="22">
        <v>1</v>
      </c>
      <c r="N384" s="22">
        <v>1</v>
      </c>
      <c r="O384" s="22">
        <v>1</v>
      </c>
      <c r="P384" s="22">
        <v>1</v>
      </c>
      <c r="Q384" s="22">
        <v>1</v>
      </c>
      <c r="R384" s="22">
        <v>1</v>
      </c>
      <c r="S384" s="22">
        <v>1</v>
      </c>
      <c r="T384" s="22">
        <v>1</v>
      </c>
      <c r="U384" s="22">
        <v>0.5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8"/>
    </row>
    <row r="385" spans="1:27" x14ac:dyDescent="0.25">
      <c r="A385" s="34"/>
      <c r="B385" s="27">
        <f t="shared" si="50"/>
        <v>4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0.5</v>
      </c>
      <c r="K385" s="22">
        <v>1</v>
      </c>
      <c r="L385" s="22">
        <v>1</v>
      </c>
      <c r="M385" s="22">
        <v>1</v>
      </c>
      <c r="N385" s="22">
        <v>1</v>
      </c>
      <c r="O385" s="22">
        <v>1</v>
      </c>
      <c r="P385" s="22">
        <v>1</v>
      </c>
      <c r="Q385" s="22">
        <v>1</v>
      </c>
      <c r="R385" s="22">
        <v>1</v>
      </c>
      <c r="S385" s="22">
        <v>1</v>
      </c>
      <c r="T385" s="22">
        <v>1</v>
      </c>
      <c r="U385" s="22">
        <v>0.5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8"/>
    </row>
    <row r="386" spans="1:27" x14ac:dyDescent="0.25">
      <c r="A386" s="34"/>
      <c r="B386" s="27">
        <f t="shared" si="50"/>
        <v>5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0.5</v>
      </c>
      <c r="K386" s="22">
        <v>1</v>
      </c>
      <c r="L386" s="22">
        <v>1</v>
      </c>
      <c r="M386" s="22">
        <v>1</v>
      </c>
      <c r="N386" s="22">
        <v>1</v>
      </c>
      <c r="O386" s="22">
        <v>1</v>
      </c>
      <c r="P386" s="22">
        <v>1</v>
      </c>
      <c r="Q386" s="22">
        <v>1</v>
      </c>
      <c r="R386" s="22">
        <v>1</v>
      </c>
      <c r="S386" s="22">
        <v>1</v>
      </c>
      <c r="T386" s="22">
        <v>1</v>
      </c>
      <c r="U386" s="22">
        <v>0.5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8"/>
    </row>
    <row r="387" spans="1:27" x14ac:dyDescent="0.25">
      <c r="A387" s="34"/>
      <c r="B387" s="27">
        <f t="shared" si="50"/>
        <v>6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0.25</v>
      </c>
      <c r="K387" s="22">
        <v>0.5</v>
      </c>
      <c r="L387" s="22">
        <v>0.5</v>
      </c>
      <c r="M387" s="22">
        <v>0.5</v>
      </c>
      <c r="N387" s="22">
        <v>0.25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8"/>
    </row>
    <row r="388" spans="1:27" x14ac:dyDescent="0.25">
      <c r="A388" s="34"/>
      <c r="B388" s="27">
        <f t="shared" si="50"/>
        <v>7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1">C391+1</f>
        <v>2</v>
      </c>
      <c r="E391" s="55">
        <f t="shared" si="51"/>
        <v>3</v>
      </c>
      <c r="F391" s="55">
        <f t="shared" si="51"/>
        <v>4</v>
      </c>
      <c r="G391" s="55">
        <f t="shared" si="51"/>
        <v>5</v>
      </c>
      <c r="H391" s="55">
        <f t="shared" si="51"/>
        <v>6</v>
      </c>
      <c r="I391" s="55">
        <f t="shared" si="51"/>
        <v>7</v>
      </c>
      <c r="J391" s="55">
        <f t="shared" si="51"/>
        <v>8</v>
      </c>
      <c r="K391" s="55">
        <f t="shared" si="51"/>
        <v>9</v>
      </c>
      <c r="L391" s="55">
        <f t="shared" si="51"/>
        <v>10</v>
      </c>
      <c r="M391" s="55">
        <f t="shared" si="51"/>
        <v>11</v>
      </c>
      <c r="N391" s="55">
        <f t="shared" si="51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0.5</v>
      </c>
      <c r="J392" s="22">
        <v>0.5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0.5</v>
      </c>
      <c r="J393" s="22">
        <v>0.5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0.5</v>
      </c>
      <c r="J394" s="22">
        <v>0.5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0.5</v>
      </c>
      <c r="J395" s="22">
        <v>0.5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0.5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5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jour/heure</v>
      </c>
      <c r="C404" s="55">
        <v>1</v>
      </c>
      <c r="D404" s="55">
        <f t="shared" ref="D404:Z404" si="52">C404+1</f>
        <v>2</v>
      </c>
      <c r="E404" s="55">
        <f t="shared" si="52"/>
        <v>3</v>
      </c>
      <c r="F404" s="55">
        <f t="shared" si="52"/>
        <v>4</v>
      </c>
      <c r="G404" s="55">
        <f t="shared" si="52"/>
        <v>5</v>
      </c>
      <c r="H404" s="55">
        <f t="shared" si="52"/>
        <v>6</v>
      </c>
      <c r="I404" s="55">
        <f t="shared" si="52"/>
        <v>7</v>
      </c>
      <c r="J404" s="55">
        <f t="shared" si="52"/>
        <v>8</v>
      </c>
      <c r="K404" s="55">
        <f t="shared" si="52"/>
        <v>9</v>
      </c>
      <c r="L404" s="55">
        <f t="shared" si="52"/>
        <v>10</v>
      </c>
      <c r="M404" s="55">
        <f t="shared" si="52"/>
        <v>11</v>
      </c>
      <c r="N404" s="55">
        <f t="shared" si="52"/>
        <v>12</v>
      </c>
      <c r="O404" s="55">
        <f t="shared" si="52"/>
        <v>13</v>
      </c>
      <c r="P404" s="55">
        <f t="shared" si="52"/>
        <v>14</v>
      </c>
      <c r="Q404" s="55">
        <f t="shared" si="52"/>
        <v>15</v>
      </c>
      <c r="R404" s="55">
        <f t="shared" si="52"/>
        <v>16</v>
      </c>
      <c r="S404" s="55">
        <f t="shared" si="52"/>
        <v>17</v>
      </c>
      <c r="T404" s="55">
        <f t="shared" si="52"/>
        <v>18</v>
      </c>
      <c r="U404" s="55">
        <f t="shared" si="52"/>
        <v>19</v>
      </c>
      <c r="V404" s="55">
        <f t="shared" si="52"/>
        <v>20</v>
      </c>
      <c r="W404" s="55">
        <f t="shared" si="52"/>
        <v>21</v>
      </c>
      <c r="X404" s="55">
        <f t="shared" si="52"/>
        <v>22</v>
      </c>
      <c r="Y404" s="55">
        <f t="shared" si="52"/>
        <v>23</v>
      </c>
      <c r="Z404" s="55">
        <f t="shared" si="52"/>
        <v>24</v>
      </c>
      <c r="AA404" s="28"/>
    </row>
    <row r="405" spans="1:27" x14ac:dyDescent="0.25">
      <c r="A405" s="34"/>
      <c r="B405" s="27">
        <v>1</v>
      </c>
      <c r="C405" s="22">
        <v>0.11111</v>
      </c>
      <c r="D405" s="22">
        <v>0.11111</v>
      </c>
      <c r="E405" s="22">
        <v>0.11111</v>
      </c>
      <c r="F405" s="22">
        <v>0.11111</v>
      </c>
      <c r="G405" s="22">
        <v>0.11111</v>
      </c>
      <c r="H405" s="22">
        <v>0.11111</v>
      </c>
      <c r="I405" s="22">
        <v>0.11111</v>
      </c>
      <c r="J405" s="22">
        <v>0.55000000000000004</v>
      </c>
      <c r="K405" s="22">
        <v>1</v>
      </c>
      <c r="L405" s="22">
        <v>1</v>
      </c>
      <c r="M405" s="22">
        <v>1</v>
      </c>
      <c r="N405" s="22">
        <v>1</v>
      </c>
      <c r="O405" s="22">
        <v>1</v>
      </c>
      <c r="P405" s="22">
        <v>1</v>
      </c>
      <c r="Q405" s="22">
        <v>1</v>
      </c>
      <c r="R405" s="22">
        <v>1</v>
      </c>
      <c r="S405" s="22">
        <v>1</v>
      </c>
      <c r="T405" s="22">
        <v>1</v>
      </c>
      <c r="U405" s="22">
        <v>0.55000000000000004</v>
      </c>
      <c r="V405" s="22">
        <v>0.11111</v>
      </c>
      <c r="W405" s="22">
        <v>0.11111</v>
      </c>
      <c r="X405" s="22">
        <v>0.11111</v>
      </c>
      <c r="Y405" s="22">
        <v>0.11111</v>
      </c>
      <c r="Z405" s="22">
        <v>0.11111</v>
      </c>
      <c r="AA405" s="28"/>
    </row>
    <row r="406" spans="1:27" x14ac:dyDescent="0.25">
      <c r="A406" s="34"/>
      <c r="B406" s="27">
        <f t="shared" ref="B406:B411" si="53">B405+1</f>
        <v>2</v>
      </c>
      <c r="C406" s="22">
        <v>0.11111</v>
      </c>
      <c r="D406" s="22">
        <v>0.11111</v>
      </c>
      <c r="E406" s="22">
        <v>0.11111</v>
      </c>
      <c r="F406" s="22">
        <v>0.11111</v>
      </c>
      <c r="G406" s="22">
        <v>0.11111</v>
      </c>
      <c r="H406" s="22">
        <v>0.11111</v>
      </c>
      <c r="I406" s="22">
        <v>0.11111</v>
      </c>
      <c r="J406" s="22">
        <v>0.55000000000000004</v>
      </c>
      <c r="K406" s="22">
        <v>1</v>
      </c>
      <c r="L406" s="22">
        <v>1</v>
      </c>
      <c r="M406" s="22">
        <v>1</v>
      </c>
      <c r="N406" s="22">
        <v>1</v>
      </c>
      <c r="O406" s="22">
        <v>1</v>
      </c>
      <c r="P406" s="22">
        <v>1</v>
      </c>
      <c r="Q406" s="22">
        <v>1</v>
      </c>
      <c r="R406" s="22">
        <v>1</v>
      </c>
      <c r="S406" s="22">
        <v>1</v>
      </c>
      <c r="T406" s="22">
        <v>1</v>
      </c>
      <c r="U406" s="22">
        <v>0.55000000000000004</v>
      </c>
      <c r="V406" s="22">
        <v>0.11111</v>
      </c>
      <c r="W406" s="22">
        <v>0.11111</v>
      </c>
      <c r="X406" s="22">
        <v>0.11111</v>
      </c>
      <c r="Y406" s="22">
        <v>0.11111</v>
      </c>
      <c r="Z406" s="22">
        <v>0.11111</v>
      </c>
      <c r="AA406" s="28"/>
    </row>
    <row r="407" spans="1:27" x14ac:dyDescent="0.25">
      <c r="A407" s="34"/>
      <c r="B407" s="27">
        <f t="shared" si="53"/>
        <v>3</v>
      </c>
      <c r="C407" s="22">
        <v>0.11111</v>
      </c>
      <c r="D407" s="22">
        <v>0.11111</v>
      </c>
      <c r="E407" s="22">
        <v>0.11111</v>
      </c>
      <c r="F407" s="22">
        <v>0.11111</v>
      </c>
      <c r="G407" s="22">
        <v>0.11111</v>
      </c>
      <c r="H407" s="22">
        <v>0.11111</v>
      </c>
      <c r="I407" s="22">
        <v>0.11111</v>
      </c>
      <c r="J407" s="22">
        <v>0.55000000000000004</v>
      </c>
      <c r="K407" s="22">
        <v>1</v>
      </c>
      <c r="L407" s="22">
        <v>1</v>
      </c>
      <c r="M407" s="22">
        <v>1</v>
      </c>
      <c r="N407" s="22">
        <v>1</v>
      </c>
      <c r="O407" s="22">
        <v>1</v>
      </c>
      <c r="P407" s="22">
        <v>1</v>
      </c>
      <c r="Q407" s="22">
        <v>1</v>
      </c>
      <c r="R407" s="22">
        <v>1</v>
      </c>
      <c r="S407" s="22">
        <v>1</v>
      </c>
      <c r="T407" s="22">
        <v>1</v>
      </c>
      <c r="U407" s="22">
        <v>0.55000000000000004</v>
      </c>
      <c r="V407" s="22">
        <v>0.11111</v>
      </c>
      <c r="W407" s="22">
        <v>0.11111</v>
      </c>
      <c r="X407" s="22">
        <v>0.11111</v>
      </c>
      <c r="Y407" s="22">
        <v>0.11111</v>
      </c>
      <c r="Z407" s="22">
        <v>0.11111</v>
      </c>
      <c r="AA407" s="28"/>
    </row>
    <row r="408" spans="1:27" x14ac:dyDescent="0.25">
      <c r="A408" s="34"/>
      <c r="B408" s="27">
        <f t="shared" si="53"/>
        <v>4</v>
      </c>
      <c r="C408" s="22">
        <v>0.11111</v>
      </c>
      <c r="D408" s="22">
        <v>0.11111</v>
      </c>
      <c r="E408" s="22">
        <v>0.11111</v>
      </c>
      <c r="F408" s="22">
        <v>0.11111</v>
      </c>
      <c r="G408" s="22">
        <v>0.11111</v>
      </c>
      <c r="H408" s="22">
        <v>0.11111</v>
      </c>
      <c r="I408" s="22">
        <v>0.11111</v>
      </c>
      <c r="J408" s="22">
        <v>0.55000000000000004</v>
      </c>
      <c r="K408" s="22">
        <v>1</v>
      </c>
      <c r="L408" s="22">
        <v>1</v>
      </c>
      <c r="M408" s="22">
        <v>1</v>
      </c>
      <c r="N408" s="22">
        <v>1</v>
      </c>
      <c r="O408" s="22">
        <v>1</v>
      </c>
      <c r="P408" s="22">
        <v>1</v>
      </c>
      <c r="Q408" s="22">
        <v>1</v>
      </c>
      <c r="R408" s="22">
        <v>1</v>
      </c>
      <c r="S408" s="22">
        <v>1</v>
      </c>
      <c r="T408" s="22">
        <v>1</v>
      </c>
      <c r="U408" s="22">
        <v>0.55000000000000004</v>
      </c>
      <c r="V408" s="22">
        <v>0.11111</v>
      </c>
      <c r="W408" s="22">
        <v>0.11111</v>
      </c>
      <c r="X408" s="22">
        <v>0.11111</v>
      </c>
      <c r="Y408" s="22">
        <v>0.11111</v>
      </c>
      <c r="Z408" s="22">
        <v>0.11111</v>
      </c>
      <c r="AA408" s="28"/>
    </row>
    <row r="409" spans="1:27" x14ac:dyDescent="0.25">
      <c r="A409" s="34"/>
      <c r="B409" s="27">
        <f t="shared" si="53"/>
        <v>5</v>
      </c>
      <c r="C409" s="22">
        <v>0.11111</v>
      </c>
      <c r="D409" s="22">
        <v>0.11111</v>
      </c>
      <c r="E409" s="22">
        <v>0.11111</v>
      </c>
      <c r="F409" s="22">
        <v>0.11111</v>
      </c>
      <c r="G409" s="22">
        <v>0.11111</v>
      </c>
      <c r="H409" s="22">
        <v>0.11111</v>
      </c>
      <c r="I409" s="22">
        <v>0.11111</v>
      </c>
      <c r="J409" s="22">
        <v>0.55000000000000004</v>
      </c>
      <c r="K409" s="22">
        <v>1</v>
      </c>
      <c r="L409" s="22">
        <v>1</v>
      </c>
      <c r="M409" s="22">
        <v>1</v>
      </c>
      <c r="N409" s="22">
        <v>1</v>
      </c>
      <c r="O409" s="22">
        <v>1</v>
      </c>
      <c r="P409" s="22">
        <v>1</v>
      </c>
      <c r="Q409" s="22">
        <v>1</v>
      </c>
      <c r="R409" s="22">
        <v>1</v>
      </c>
      <c r="S409" s="22">
        <v>1</v>
      </c>
      <c r="T409" s="22">
        <v>1</v>
      </c>
      <c r="U409" s="22">
        <v>0.55000000000000004</v>
      </c>
      <c r="V409" s="22">
        <v>0.11111</v>
      </c>
      <c r="W409" s="22">
        <v>0.11111</v>
      </c>
      <c r="X409" s="22">
        <v>0.11111</v>
      </c>
      <c r="Y409" s="22">
        <v>0.11111</v>
      </c>
      <c r="Z409" s="22">
        <v>0.11111</v>
      </c>
      <c r="AA409" s="28"/>
    </row>
    <row r="410" spans="1:27" x14ac:dyDescent="0.25">
      <c r="A410" s="34"/>
      <c r="B410" s="27">
        <f t="shared" si="53"/>
        <v>6</v>
      </c>
      <c r="C410" s="22">
        <v>0.11111</v>
      </c>
      <c r="D410" s="22">
        <v>0.11111</v>
      </c>
      <c r="E410" s="22">
        <v>0.11111</v>
      </c>
      <c r="F410" s="22">
        <v>0.11111</v>
      </c>
      <c r="G410" s="22">
        <v>0.11111</v>
      </c>
      <c r="H410" s="22">
        <v>0.11111</v>
      </c>
      <c r="I410" s="22">
        <v>0.11111</v>
      </c>
      <c r="J410" s="22">
        <v>0.25</v>
      </c>
      <c r="K410" s="22">
        <v>0.5</v>
      </c>
      <c r="L410" s="22">
        <v>0.5</v>
      </c>
      <c r="M410" s="22">
        <v>0.5</v>
      </c>
      <c r="N410" s="22">
        <v>0.25</v>
      </c>
      <c r="O410" s="22">
        <v>0.11111</v>
      </c>
      <c r="P410" s="22">
        <v>0.11111</v>
      </c>
      <c r="Q410" s="22">
        <v>0.11111</v>
      </c>
      <c r="R410" s="22">
        <v>0.11111</v>
      </c>
      <c r="S410" s="22">
        <v>0.11111</v>
      </c>
      <c r="T410" s="22">
        <v>0.11111</v>
      </c>
      <c r="U410" s="22">
        <v>0.11111</v>
      </c>
      <c r="V410" s="22">
        <v>0.11111</v>
      </c>
      <c r="W410" s="22">
        <v>0.11111</v>
      </c>
      <c r="X410" s="22">
        <v>0.11111</v>
      </c>
      <c r="Y410" s="22">
        <v>0.11111</v>
      </c>
      <c r="Z410" s="22">
        <v>0.11111</v>
      </c>
      <c r="AA410" s="28"/>
    </row>
    <row r="411" spans="1:27" x14ac:dyDescent="0.25">
      <c r="A411" s="34"/>
      <c r="B411" s="27">
        <f t="shared" si="53"/>
        <v>7</v>
      </c>
      <c r="C411" s="22">
        <v>0.11111</v>
      </c>
      <c r="D411" s="22">
        <v>0.11111</v>
      </c>
      <c r="E411" s="22">
        <v>0.11111</v>
      </c>
      <c r="F411" s="22">
        <v>0.11111</v>
      </c>
      <c r="G411" s="22">
        <v>0.11111</v>
      </c>
      <c r="H411" s="22">
        <v>0.11111</v>
      </c>
      <c r="I411" s="22">
        <v>0.11111</v>
      </c>
      <c r="J411" s="22">
        <v>0.11111</v>
      </c>
      <c r="K411" s="22">
        <v>0.11111</v>
      </c>
      <c r="L411" s="22">
        <v>0.11111</v>
      </c>
      <c r="M411" s="22">
        <v>0.11111</v>
      </c>
      <c r="N411" s="22">
        <v>0.11111</v>
      </c>
      <c r="O411" s="22">
        <v>0.11111</v>
      </c>
      <c r="P411" s="22">
        <v>0.11111</v>
      </c>
      <c r="Q411" s="22">
        <v>0.11111</v>
      </c>
      <c r="R411" s="22">
        <v>0.11111</v>
      </c>
      <c r="S411" s="22">
        <v>0.11111</v>
      </c>
      <c r="T411" s="22">
        <v>0.11111</v>
      </c>
      <c r="U411" s="22">
        <v>0.11111</v>
      </c>
      <c r="V411" s="22">
        <v>0.11111</v>
      </c>
      <c r="W411" s="22">
        <v>0.11111</v>
      </c>
      <c r="X411" s="22">
        <v>0.11111</v>
      </c>
      <c r="Y411" s="22">
        <v>0.11111</v>
      </c>
      <c r="Z411" s="22">
        <v>0.11111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4">C414+1</f>
        <v>2</v>
      </c>
      <c r="E414" s="55">
        <f t="shared" si="54"/>
        <v>3</v>
      </c>
      <c r="F414" s="55">
        <f t="shared" si="54"/>
        <v>4</v>
      </c>
      <c r="G414" s="55">
        <f t="shared" si="54"/>
        <v>5</v>
      </c>
      <c r="H414" s="55">
        <f t="shared" si="54"/>
        <v>6</v>
      </c>
      <c r="I414" s="55">
        <f t="shared" si="54"/>
        <v>7</v>
      </c>
      <c r="J414" s="55">
        <f t="shared" si="54"/>
        <v>8</v>
      </c>
      <c r="K414" s="55">
        <f t="shared" si="54"/>
        <v>9</v>
      </c>
      <c r="L414" s="55">
        <f t="shared" si="54"/>
        <v>10</v>
      </c>
      <c r="M414" s="55">
        <f t="shared" si="54"/>
        <v>11</v>
      </c>
      <c r="N414" s="55">
        <f t="shared" si="54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0.5</v>
      </c>
      <c r="J415" s="22">
        <v>0.5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0.5</v>
      </c>
      <c r="J416" s="22">
        <v>0.5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0.5</v>
      </c>
      <c r="J417" s="22">
        <v>0.5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0.5</v>
      </c>
      <c r="J418" s="22">
        <v>0.5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0.5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jour/heure</v>
      </c>
      <c r="C427" s="55">
        <v>1</v>
      </c>
      <c r="D427" s="55">
        <f t="shared" ref="D427:Z427" si="55">C427+1</f>
        <v>2</v>
      </c>
      <c r="E427" s="55">
        <f t="shared" si="55"/>
        <v>3</v>
      </c>
      <c r="F427" s="55">
        <f t="shared" si="55"/>
        <v>4</v>
      </c>
      <c r="G427" s="55">
        <f t="shared" si="55"/>
        <v>5</v>
      </c>
      <c r="H427" s="55">
        <f t="shared" si="55"/>
        <v>6</v>
      </c>
      <c r="I427" s="55">
        <f t="shared" si="55"/>
        <v>7</v>
      </c>
      <c r="J427" s="55">
        <f t="shared" si="55"/>
        <v>8</v>
      </c>
      <c r="K427" s="55">
        <f t="shared" si="55"/>
        <v>9</v>
      </c>
      <c r="L427" s="55">
        <f t="shared" si="55"/>
        <v>10</v>
      </c>
      <c r="M427" s="55">
        <f t="shared" si="55"/>
        <v>11</v>
      </c>
      <c r="N427" s="55">
        <f t="shared" si="55"/>
        <v>12</v>
      </c>
      <c r="O427" s="55">
        <f t="shared" si="55"/>
        <v>13</v>
      </c>
      <c r="P427" s="55">
        <f t="shared" si="55"/>
        <v>14</v>
      </c>
      <c r="Q427" s="55">
        <f t="shared" si="55"/>
        <v>15</v>
      </c>
      <c r="R427" s="55">
        <f t="shared" si="55"/>
        <v>16</v>
      </c>
      <c r="S427" s="55">
        <f t="shared" si="55"/>
        <v>17</v>
      </c>
      <c r="T427" s="55">
        <f t="shared" si="55"/>
        <v>18</v>
      </c>
      <c r="U427" s="55">
        <f t="shared" si="55"/>
        <v>19</v>
      </c>
      <c r="V427" s="55">
        <f t="shared" si="55"/>
        <v>20</v>
      </c>
      <c r="W427" s="55">
        <f t="shared" si="55"/>
        <v>21</v>
      </c>
      <c r="X427" s="55">
        <f t="shared" si="55"/>
        <v>22</v>
      </c>
      <c r="Y427" s="55">
        <f t="shared" si="55"/>
        <v>23</v>
      </c>
      <c r="Z427" s="55">
        <f t="shared" si="55"/>
        <v>24</v>
      </c>
      <c r="AA427" s="28"/>
    </row>
    <row r="428" spans="1:27" x14ac:dyDescent="0.25">
      <c r="A428" s="34"/>
      <c r="B428" s="27">
        <v>1</v>
      </c>
      <c r="C428" s="22">
        <v>0.11111</v>
      </c>
      <c r="D428" s="22">
        <v>0.11111</v>
      </c>
      <c r="E428" s="22">
        <v>0.11111</v>
      </c>
      <c r="F428" s="22">
        <v>0.11111</v>
      </c>
      <c r="G428" s="22">
        <v>0.11111</v>
      </c>
      <c r="H428" s="22">
        <v>0.11111</v>
      </c>
      <c r="I428" s="22">
        <v>0.11111</v>
      </c>
      <c r="J428" s="22">
        <v>0.55000000000000004</v>
      </c>
      <c r="K428" s="22">
        <v>1</v>
      </c>
      <c r="L428" s="22">
        <v>1</v>
      </c>
      <c r="M428" s="22">
        <v>1</v>
      </c>
      <c r="N428" s="22">
        <v>1</v>
      </c>
      <c r="O428" s="22">
        <v>1</v>
      </c>
      <c r="P428" s="22">
        <v>1</v>
      </c>
      <c r="Q428" s="22">
        <v>1</v>
      </c>
      <c r="R428" s="22">
        <v>1</v>
      </c>
      <c r="S428" s="22">
        <v>1</v>
      </c>
      <c r="T428" s="22">
        <v>1</v>
      </c>
      <c r="U428" s="22">
        <v>0.55000000000000004</v>
      </c>
      <c r="V428" s="22">
        <v>0.11111</v>
      </c>
      <c r="W428" s="22">
        <v>0.11111</v>
      </c>
      <c r="X428" s="22">
        <v>0.11111</v>
      </c>
      <c r="Y428" s="22">
        <v>0.11111</v>
      </c>
      <c r="Z428" s="22">
        <v>0.11111</v>
      </c>
      <c r="AA428" s="28"/>
    </row>
    <row r="429" spans="1:27" x14ac:dyDescent="0.25">
      <c r="A429" s="34"/>
      <c r="B429" s="27">
        <f t="shared" ref="B429:B434" si="56">B428+1</f>
        <v>2</v>
      </c>
      <c r="C429" s="22">
        <v>0.11111</v>
      </c>
      <c r="D429" s="22">
        <v>0.11111</v>
      </c>
      <c r="E429" s="22">
        <v>0.11111</v>
      </c>
      <c r="F429" s="22">
        <v>0.11111</v>
      </c>
      <c r="G429" s="22">
        <v>0.11111</v>
      </c>
      <c r="H429" s="22">
        <v>0.11111</v>
      </c>
      <c r="I429" s="22">
        <v>0.11111</v>
      </c>
      <c r="J429" s="22">
        <v>0.55000000000000004</v>
      </c>
      <c r="K429" s="22">
        <v>1</v>
      </c>
      <c r="L429" s="22">
        <v>1</v>
      </c>
      <c r="M429" s="22">
        <v>1</v>
      </c>
      <c r="N429" s="22">
        <v>1</v>
      </c>
      <c r="O429" s="22">
        <v>1</v>
      </c>
      <c r="P429" s="22">
        <v>1</v>
      </c>
      <c r="Q429" s="22">
        <v>1</v>
      </c>
      <c r="R429" s="22">
        <v>1</v>
      </c>
      <c r="S429" s="22">
        <v>1</v>
      </c>
      <c r="T429" s="22">
        <v>1</v>
      </c>
      <c r="U429" s="22">
        <v>0.55000000000000004</v>
      </c>
      <c r="V429" s="22">
        <v>0.11111</v>
      </c>
      <c r="W429" s="22">
        <v>0.11111</v>
      </c>
      <c r="X429" s="22">
        <v>0.11111</v>
      </c>
      <c r="Y429" s="22">
        <v>0.11111</v>
      </c>
      <c r="Z429" s="22">
        <v>0.11111</v>
      </c>
      <c r="AA429" s="28"/>
    </row>
    <row r="430" spans="1:27" x14ac:dyDescent="0.25">
      <c r="A430" s="34"/>
      <c r="B430" s="27">
        <f t="shared" si="56"/>
        <v>3</v>
      </c>
      <c r="C430" s="22">
        <v>0.11111</v>
      </c>
      <c r="D430" s="22">
        <v>0.11111</v>
      </c>
      <c r="E430" s="22">
        <v>0.11111</v>
      </c>
      <c r="F430" s="22">
        <v>0.11111</v>
      </c>
      <c r="G430" s="22">
        <v>0.11111</v>
      </c>
      <c r="H430" s="22">
        <v>0.11111</v>
      </c>
      <c r="I430" s="22">
        <v>0.11111</v>
      </c>
      <c r="J430" s="22">
        <v>0.55000000000000004</v>
      </c>
      <c r="K430" s="22">
        <v>1</v>
      </c>
      <c r="L430" s="22">
        <v>1</v>
      </c>
      <c r="M430" s="22">
        <v>1</v>
      </c>
      <c r="N430" s="22">
        <v>1</v>
      </c>
      <c r="O430" s="22">
        <v>1</v>
      </c>
      <c r="P430" s="22">
        <v>1</v>
      </c>
      <c r="Q430" s="22">
        <v>1</v>
      </c>
      <c r="R430" s="22">
        <v>1</v>
      </c>
      <c r="S430" s="22">
        <v>1</v>
      </c>
      <c r="T430" s="22">
        <v>1</v>
      </c>
      <c r="U430" s="22">
        <v>0.55000000000000004</v>
      </c>
      <c r="V430" s="22">
        <v>0.11111</v>
      </c>
      <c r="W430" s="22">
        <v>0.11111</v>
      </c>
      <c r="X430" s="22">
        <v>0.11111</v>
      </c>
      <c r="Y430" s="22">
        <v>0.11111</v>
      </c>
      <c r="Z430" s="22">
        <v>0.11111</v>
      </c>
      <c r="AA430" s="28"/>
    </row>
    <row r="431" spans="1:27" x14ac:dyDescent="0.25">
      <c r="A431" s="34"/>
      <c r="B431" s="27">
        <f t="shared" si="56"/>
        <v>4</v>
      </c>
      <c r="C431" s="22">
        <v>0.11111</v>
      </c>
      <c r="D431" s="22">
        <v>0.11111</v>
      </c>
      <c r="E431" s="22">
        <v>0.11111</v>
      </c>
      <c r="F431" s="22">
        <v>0.11111</v>
      </c>
      <c r="G431" s="22">
        <v>0.11111</v>
      </c>
      <c r="H431" s="22">
        <v>0.11111</v>
      </c>
      <c r="I431" s="22">
        <v>0.11111</v>
      </c>
      <c r="J431" s="22">
        <v>0.55000000000000004</v>
      </c>
      <c r="K431" s="22">
        <v>1</v>
      </c>
      <c r="L431" s="22">
        <v>1</v>
      </c>
      <c r="M431" s="22">
        <v>1</v>
      </c>
      <c r="N431" s="22">
        <v>1</v>
      </c>
      <c r="O431" s="22">
        <v>1</v>
      </c>
      <c r="P431" s="22">
        <v>1</v>
      </c>
      <c r="Q431" s="22">
        <v>1</v>
      </c>
      <c r="R431" s="22">
        <v>1</v>
      </c>
      <c r="S431" s="22">
        <v>1</v>
      </c>
      <c r="T431" s="22">
        <v>1</v>
      </c>
      <c r="U431" s="22">
        <v>0.55000000000000004</v>
      </c>
      <c r="V431" s="22">
        <v>0.11111</v>
      </c>
      <c r="W431" s="22">
        <v>0.11111</v>
      </c>
      <c r="X431" s="22">
        <v>0.11111</v>
      </c>
      <c r="Y431" s="22">
        <v>0.11111</v>
      </c>
      <c r="Z431" s="22">
        <v>0.11111</v>
      </c>
      <c r="AA431" s="28"/>
    </row>
    <row r="432" spans="1:27" x14ac:dyDescent="0.25">
      <c r="A432" s="34"/>
      <c r="B432" s="27">
        <f t="shared" si="56"/>
        <v>5</v>
      </c>
      <c r="C432" s="22">
        <v>0.11111</v>
      </c>
      <c r="D432" s="22">
        <v>0.11111</v>
      </c>
      <c r="E432" s="22">
        <v>0.11111</v>
      </c>
      <c r="F432" s="22">
        <v>0.11111</v>
      </c>
      <c r="G432" s="22">
        <v>0.11111</v>
      </c>
      <c r="H432" s="22">
        <v>0.11111</v>
      </c>
      <c r="I432" s="22">
        <v>0.11111</v>
      </c>
      <c r="J432" s="22">
        <v>0.55000000000000004</v>
      </c>
      <c r="K432" s="22">
        <v>1</v>
      </c>
      <c r="L432" s="22">
        <v>1</v>
      </c>
      <c r="M432" s="22">
        <v>1</v>
      </c>
      <c r="N432" s="22">
        <v>1</v>
      </c>
      <c r="O432" s="22">
        <v>1</v>
      </c>
      <c r="P432" s="22">
        <v>1</v>
      </c>
      <c r="Q432" s="22">
        <v>1</v>
      </c>
      <c r="R432" s="22">
        <v>1</v>
      </c>
      <c r="S432" s="22">
        <v>1</v>
      </c>
      <c r="T432" s="22">
        <v>1</v>
      </c>
      <c r="U432" s="22">
        <v>0.55000000000000004</v>
      </c>
      <c r="V432" s="22">
        <v>0.11111</v>
      </c>
      <c r="W432" s="22">
        <v>0.11111</v>
      </c>
      <c r="X432" s="22">
        <v>0.11111</v>
      </c>
      <c r="Y432" s="22">
        <v>0.11111</v>
      </c>
      <c r="Z432" s="22">
        <v>0.11111</v>
      </c>
      <c r="AA432" s="28"/>
    </row>
    <row r="433" spans="1:27" x14ac:dyDescent="0.25">
      <c r="A433" s="34"/>
      <c r="B433" s="27">
        <f t="shared" si="56"/>
        <v>6</v>
      </c>
      <c r="C433" s="22">
        <v>0.11111</v>
      </c>
      <c r="D433" s="22">
        <v>0.11111</v>
      </c>
      <c r="E433" s="22">
        <v>0.11111</v>
      </c>
      <c r="F433" s="22">
        <v>0.11111</v>
      </c>
      <c r="G433" s="22">
        <v>0.11111</v>
      </c>
      <c r="H433" s="22">
        <v>0.11111</v>
      </c>
      <c r="I433" s="22">
        <v>0.11111</v>
      </c>
      <c r="J433" s="22">
        <v>0.25</v>
      </c>
      <c r="K433" s="22">
        <v>0.55000000000000004</v>
      </c>
      <c r="L433" s="22">
        <v>0.55000000000000004</v>
      </c>
      <c r="M433" s="22">
        <v>0.55000000000000004</v>
      </c>
      <c r="N433" s="22">
        <v>0.25</v>
      </c>
      <c r="O433" s="22">
        <v>0.11111</v>
      </c>
      <c r="P433" s="22">
        <v>0.11111</v>
      </c>
      <c r="Q433" s="22">
        <v>0.11111</v>
      </c>
      <c r="R433" s="22">
        <v>0.11111</v>
      </c>
      <c r="S433" s="22">
        <v>0.11111</v>
      </c>
      <c r="T433" s="22">
        <v>0.11111</v>
      </c>
      <c r="U433" s="22">
        <v>0.11111</v>
      </c>
      <c r="V433" s="22">
        <v>0.11111</v>
      </c>
      <c r="W433" s="22">
        <v>0.11111</v>
      </c>
      <c r="X433" s="22">
        <v>0.11111</v>
      </c>
      <c r="Y433" s="22">
        <v>0.11111</v>
      </c>
      <c r="Z433" s="22">
        <v>0.11111</v>
      </c>
      <c r="AA433" s="28"/>
    </row>
    <row r="434" spans="1:27" x14ac:dyDescent="0.25">
      <c r="A434" s="34"/>
      <c r="B434" s="27">
        <f t="shared" si="56"/>
        <v>7</v>
      </c>
      <c r="C434" s="22">
        <v>0.11111</v>
      </c>
      <c r="D434" s="22">
        <v>0.11111</v>
      </c>
      <c r="E434" s="22">
        <v>0.11111</v>
      </c>
      <c r="F434" s="22">
        <v>0.11111</v>
      </c>
      <c r="G434" s="22">
        <v>0.11111</v>
      </c>
      <c r="H434" s="22">
        <v>0.11111</v>
      </c>
      <c r="I434" s="22">
        <v>0.11111</v>
      </c>
      <c r="J434" s="22">
        <v>0.11111</v>
      </c>
      <c r="K434" s="22">
        <v>0.11111</v>
      </c>
      <c r="L434" s="22">
        <v>0.11111</v>
      </c>
      <c r="M434" s="22">
        <v>0.11111</v>
      </c>
      <c r="N434" s="22">
        <v>0.11111</v>
      </c>
      <c r="O434" s="22">
        <v>0.11111</v>
      </c>
      <c r="P434" s="22">
        <v>0.11111</v>
      </c>
      <c r="Q434" s="22">
        <v>0.11111</v>
      </c>
      <c r="R434" s="22">
        <v>0.11111</v>
      </c>
      <c r="S434" s="22">
        <v>0.11111</v>
      </c>
      <c r="T434" s="22">
        <v>0.11111</v>
      </c>
      <c r="U434" s="22">
        <v>0.11111</v>
      </c>
      <c r="V434" s="22">
        <v>0.11111</v>
      </c>
      <c r="W434" s="22">
        <v>0.11111</v>
      </c>
      <c r="X434" s="22">
        <v>0.11111</v>
      </c>
      <c r="Y434" s="22">
        <v>0.11111</v>
      </c>
      <c r="Z434" s="22">
        <v>0.11111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7">C437+1</f>
        <v>2</v>
      </c>
      <c r="E437" s="55">
        <f t="shared" si="57"/>
        <v>3</v>
      </c>
      <c r="F437" s="55">
        <f t="shared" si="57"/>
        <v>4</v>
      </c>
      <c r="G437" s="55">
        <f t="shared" si="57"/>
        <v>5</v>
      </c>
      <c r="H437" s="55">
        <f t="shared" si="57"/>
        <v>6</v>
      </c>
      <c r="I437" s="55">
        <f t="shared" si="57"/>
        <v>7</v>
      </c>
      <c r="J437" s="55">
        <f t="shared" si="57"/>
        <v>8</v>
      </c>
      <c r="K437" s="55">
        <f t="shared" si="57"/>
        <v>9</v>
      </c>
      <c r="L437" s="55">
        <f t="shared" si="57"/>
        <v>10</v>
      </c>
      <c r="M437" s="55">
        <f t="shared" si="57"/>
        <v>11</v>
      </c>
      <c r="N437" s="55">
        <f t="shared" si="57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0.5</v>
      </c>
      <c r="J438" s="22">
        <v>0.5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0.5</v>
      </c>
      <c r="J439" s="22">
        <v>0.5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0.5</v>
      </c>
      <c r="J440" s="22">
        <v>0.5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0.5</v>
      </c>
      <c r="J441" s="22">
        <v>0.5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0.5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  <row r="445" spans="1:27" x14ac:dyDescent="0.25">
      <c r="A445" s="12"/>
      <c r="B445" s="75" t="s">
        <v>80</v>
      </c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7"/>
      <c r="AA445" s="12"/>
    </row>
    <row r="446" spans="1:27" x14ac:dyDescent="0.25">
      <c r="A446" s="4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46"/>
    </row>
    <row r="447" spans="1:27" ht="15" customHeight="1" x14ac:dyDescent="0.25">
      <c r="A447" s="34"/>
      <c r="B447" s="47" t="s">
        <v>38</v>
      </c>
      <c r="C447" s="83" t="s">
        <v>94</v>
      </c>
      <c r="D447" s="83"/>
      <c r="E447" s="83"/>
      <c r="F447" s="8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28"/>
    </row>
    <row r="448" spans="1:27" ht="15" customHeight="1" x14ac:dyDescent="0.25">
      <c r="A448" s="34"/>
      <c r="B448" s="47" t="s">
        <v>70</v>
      </c>
      <c r="C448" s="49">
        <v>0.15</v>
      </c>
      <c r="D448" s="84" t="s">
        <v>91</v>
      </c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12"/>
      <c r="X448" s="12"/>
      <c r="Y448" s="12"/>
      <c r="Z448" s="12"/>
      <c r="AA448" s="28"/>
    </row>
    <row r="449" spans="1:27" ht="15" customHeight="1" x14ac:dyDescent="0.25">
      <c r="A449" s="34"/>
      <c r="B449" s="12"/>
      <c r="C449" s="41"/>
      <c r="D449" s="86" t="s">
        <v>41</v>
      </c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12"/>
      <c r="X449" s="12"/>
      <c r="Y449" s="12"/>
      <c r="Z449" s="12"/>
      <c r="AA449" s="28"/>
    </row>
    <row r="450" spans="1:27" x14ac:dyDescent="0.25">
      <c r="A450" s="34"/>
      <c r="B450" s="87" t="s">
        <v>42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9"/>
      <c r="AA450" s="28"/>
    </row>
    <row r="451" spans="1:27" x14ac:dyDescent="0.25">
      <c r="A451" s="34"/>
      <c r="B451" s="12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12"/>
      <c r="X451" s="12"/>
      <c r="Y451" s="12"/>
      <c r="Z451" s="12"/>
      <c r="AA451" s="28"/>
    </row>
    <row r="452" spans="1:27" x14ac:dyDescent="0.25">
      <c r="A452" s="34"/>
      <c r="B452" s="12" t="s">
        <v>43</v>
      </c>
      <c r="C452" s="51">
        <v>0.33</v>
      </c>
      <c r="D452" s="73" t="s">
        <v>71</v>
      </c>
      <c r="E452" s="79"/>
      <c r="F452" s="12"/>
      <c r="G452" s="79" t="s">
        <v>161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12"/>
      <c r="S452" s="12"/>
      <c r="T452" s="12"/>
      <c r="U452" s="12"/>
      <c r="V452" s="12"/>
      <c r="W452" s="12"/>
      <c r="X452" s="12"/>
      <c r="Y452" s="12"/>
      <c r="Z452" s="12"/>
      <c r="AA452" s="28"/>
    </row>
    <row r="453" spans="1:27" x14ac:dyDescent="0.25">
      <c r="A453" s="34"/>
      <c r="B453" s="12"/>
      <c r="C453" s="51">
        <v>90</v>
      </c>
      <c r="D453" s="67" t="s">
        <v>78</v>
      </c>
      <c r="E453" s="68"/>
      <c r="F453" s="12"/>
      <c r="G453" s="79" t="s">
        <v>64</v>
      </c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12"/>
      <c r="S453" s="12"/>
      <c r="T453" s="12"/>
      <c r="U453" s="12"/>
      <c r="V453" s="12"/>
      <c r="W453" s="12"/>
      <c r="X453" s="12"/>
      <c r="Y453" s="12"/>
      <c r="Z453" s="12"/>
      <c r="AA453" s="28"/>
    </row>
    <row r="454" spans="1:27" x14ac:dyDescent="0.25">
      <c r="A454" s="34"/>
      <c r="B454" s="12"/>
      <c r="C454" s="51">
        <v>5.5E-2</v>
      </c>
      <c r="D454" s="67" t="s">
        <v>79</v>
      </c>
      <c r="E454" s="68"/>
      <c r="F454" s="12"/>
      <c r="G454" s="79" t="s">
        <v>65</v>
      </c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12"/>
      <c r="S454" s="12"/>
      <c r="T454" s="12"/>
      <c r="U454" s="12"/>
      <c r="V454" s="12"/>
      <c r="W454" s="12"/>
      <c r="X454" s="12"/>
      <c r="Y454" s="12"/>
      <c r="Z454" s="12"/>
      <c r="AA454" s="28"/>
    </row>
    <row r="455" spans="1:27" x14ac:dyDescent="0.25">
      <c r="A455" s="34"/>
      <c r="B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28"/>
    </row>
    <row r="456" spans="1:27" x14ac:dyDescent="0.25">
      <c r="A456" s="34"/>
      <c r="B456" s="12"/>
      <c r="C456" s="64" t="s">
        <v>157</v>
      </c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6"/>
      <c r="AA456" s="28"/>
    </row>
    <row r="457" spans="1:27" x14ac:dyDescent="0.25">
      <c r="A457" s="34"/>
      <c r="B457" s="26" t="s">
        <v>92</v>
      </c>
      <c r="C457" s="55">
        <v>1</v>
      </c>
      <c r="D457" s="55">
        <f t="shared" ref="D457:Z457" si="58">C457+1</f>
        <v>2</v>
      </c>
      <c r="E457" s="55">
        <f t="shared" si="58"/>
        <v>3</v>
      </c>
      <c r="F457" s="55">
        <f t="shared" si="58"/>
        <v>4</v>
      </c>
      <c r="G457" s="55">
        <f t="shared" si="58"/>
        <v>5</v>
      </c>
      <c r="H457" s="55">
        <f t="shared" si="58"/>
        <v>6</v>
      </c>
      <c r="I457" s="55">
        <f t="shared" si="58"/>
        <v>7</v>
      </c>
      <c r="J457" s="55">
        <f t="shared" si="58"/>
        <v>8</v>
      </c>
      <c r="K457" s="55">
        <f t="shared" si="58"/>
        <v>9</v>
      </c>
      <c r="L457" s="55">
        <f t="shared" si="58"/>
        <v>10</v>
      </c>
      <c r="M457" s="55">
        <f t="shared" si="58"/>
        <v>11</v>
      </c>
      <c r="N457" s="55">
        <f t="shared" si="58"/>
        <v>12</v>
      </c>
      <c r="O457" s="55">
        <f t="shared" si="58"/>
        <v>13</v>
      </c>
      <c r="P457" s="55">
        <f t="shared" si="58"/>
        <v>14</v>
      </c>
      <c r="Q457" s="55">
        <f t="shared" si="58"/>
        <v>15</v>
      </c>
      <c r="R457" s="55">
        <f t="shared" si="58"/>
        <v>16</v>
      </c>
      <c r="S457" s="55">
        <f t="shared" si="58"/>
        <v>17</v>
      </c>
      <c r="T457" s="55">
        <f t="shared" si="58"/>
        <v>18</v>
      </c>
      <c r="U457" s="55">
        <f t="shared" si="58"/>
        <v>19</v>
      </c>
      <c r="V457" s="55">
        <f t="shared" si="58"/>
        <v>20</v>
      </c>
      <c r="W457" s="55">
        <f t="shared" si="58"/>
        <v>21</v>
      </c>
      <c r="X457" s="55">
        <f t="shared" si="58"/>
        <v>22</v>
      </c>
      <c r="Y457" s="55">
        <f t="shared" si="58"/>
        <v>23</v>
      </c>
      <c r="Z457" s="55">
        <f t="shared" si="58"/>
        <v>24</v>
      </c>
      <c r="AA457" s="28"/>
    </row>
    <row r="458" spans="1:27" x14ac:dyDescent="0.25">
      <c r="A458" s="34"/>
      <c r="B458" s="27">
        <v>1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0.56999999999999995</v>
      </c>
      <c r="K458" s="22">
        <v>1</v>
      </c>
      <c r="L458" s="22">
        <v>1</v>
      </c>
      <c r="M458" s="22">
        <v>1</v>
      </c>
      <c r="N458" s="22">
        <v>0.56999999999999995</v>
      </c>
      <c r="O458" s="22">
        <v>0.56999999999999995</v>
      </c>
      <c r="P458" s="22">
        <v>1</v>
      </c>
      <c r="Q458" s="22">
        <v>1</v>
      </c>
      <c r="R458" s="22">
        <v>1</v>
      </c>
      <c r="S458" s="22">
        <v>1</v>
      </c>
      <c r="T458" s="22">
        <v>1</v>
      </c>
      <c r="U458" s="22">
        <v>0.56999999999999995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8"/>
    </row>
    <row r="459" spans="1:27" x14ac:dyDescent="0.25">
      <c r="A459" s="34"/>
      <c r="B459" s="27">
        <f t="shared" ref="B459:B464" si="59">B458+1</f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0.56999999999999995</v>
      </c>
      <c r="K459" s="22">
        <v>1</v>
      </c>
      <c r="L459" s="22">
        <v>1</v>
      </c>
      <c r="M459" s="22">
        <v>1</v>
      </c>
      <c r="N459" s="22">
        <v>0.56999999999999995</v>
      </c>
      <c r="O459" s="22">
        <v>0.56999999999999995</v>
      </c>
      <c r="P459" s="22">
        <v>1</v>
      </c>
      <c r="Q459" s="22">
        <v>1</v>
      </c>
      <c r="R459" s="22">
        <v>1</v>
      </c>
      <c r="S459" s="22">
        <v>1</v>
      </c>
      <c r="T459" s="22">
        <v>1</v>
      </c>
      <c r="U459" s="22">
        <v>0.56999999999999995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8"/>
    </row>
    <row r="460" spans="1:27" x14ac:dyDescent="0.25">
      <c r="A460" s="34"/>
      <c r="B460" s="27">
        <f t="shared" si="59"/>
        <v>3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0.56999999999999995</v>
      </c>
      <c r="K460" s="22">
        <v>1</v>
      </c>
      <c r="L460" s="22">
        <v>1</v>
      </c>
      <c r="M460" s="22">
        <v>1</v>
      </c>
      <c r="N460" s="22">
        <v>0.56999999999999995</v>
      </c>
      <c r="O460" s="22">
        <v>0.56999999999999995</v>
      </c>
      <c r="P460" s="22">
        <v>1</v>
      </c>
      <c r="Q460" s="22">
        <v>1</v>
      </c>
      <c r="R460" s="22">
        <v>1</v>
      </c>
      <c r="S460" s="22">
        <v>1</v>
      </c>
      <c r="T460" s="22">
        <v>1</v>
      </c>
      <c r="U460" s="22">
        <v>0.56999999999999995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8"/>
    </row>
    <row r="461" spans="1:27" x14ac:dyDescent="0.25">
      <c r="A461" s="34"/>
      <c r="B461" s="27">
        <f t="shared" si="59"/>
        <v>4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0.56999999999999995</v>
      </c>
      <c r="K461" s="22">
        <v>1</v>
      </c>
      <c r="L461" s="22">
        <v>1</v>
      </c>
      <c r="M461" s="22">
        <v>1</v>
      </c>
      <c r="N461" s="22">
        <v>0.56999999999999995</v>
      </c>
      <c r="O461" s="22">
        <v>0.56999999999999995</v>
      </c>
      <c r="P461" s="22">
        <v>1</v>
      </c>
      <c r="Q461" s="22">
        <v>1</v>
      </c>
      <c r="R461" s="22">
        <v>1</v>
      </c>
      <c r="S461" s="22">
        <v>1</v>
      </c>
      <c r="T461" s="22">
        <v>1</v>
      </c>
      <c r="U461" s="22">
        <v>0.56999999999999995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8"/>
    </row>
    <row r="462" spans="1:27" x14ac:dyDescent="0.25">
      <c r="A462" s="34"/>
      <c r="B462" s="27">
        <f t="shared" si="59"/>
        <v>5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0.56999999999999995</v>
      </c>
      <c r="K462" s="22">
        <v>1</v>
      </c>
      <c r="L462" s="22">
        <v>1</v>
      </c>
      <c r="M462" s="22">
        <v>1</v>
      </c>
      <c r="N462" s="22">
        <v>0.56999999999999995</v>
      </c>
      <c r="O462" s="22">
        <v>0.56999999999999995</v>
      </c>
      <c r="P462" s="22">
        <v>1</v>
      </c>
      <c r="Q462" s="22">
        <v>1</v>
      </c>
      <c r="R462" s="22">
        <v>1</v>
      </c>
      <c r="S462" s="22">
        <v>1</v>
      </c>
      <c r="T462" s="22">
        <v>1</v>
      </c>
      <c r="U462" s="22">
        <v>0.56999999999999995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8"/>
    </row>
    <row r="463" spans="1:27" x14ac:dyDescent="0.25">
      <c r="A463" s="34"/>
      <c r="B463" s="27">
        <f t="shared" si="59"/>
        <v>6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0.56999999999999995</v>
      </c>
      <c r="K463" s="22">
        <v>1</v>
      </c>
      <c r="L463" s="22">
        <v>1</v>
      </c>
      <c r="M463" s="22">
        <v>1</v>
      </c>
      <c r="N463" s="22">
        <v>0.56999999999999995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8"/>
    </row>
    <row r="464" spans="1:27" x14ac:dyDescent="0.25">
      <c r="A464" s="34"/>
      <c r="B464" s="27">
        <f t="shared" si="59"/>
        <v>7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8"/>
    </row>
    <row r="465" spans="1:27" x14ac:dyDescent="0.25">
      <c r="A465" s="34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28"/>
    </row>
    <row r="466" spans="1:27" x14ac:dyDescent="0.25">
      <c r="A466" s="34"/>
      <c r="C466" s="64" t="s">
        <v>49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6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28"/>
    </row>
    <row r="467" spans="1:27" x14ac:dyDescent="0.25">
      <c r="A467" s="34"/>
      <c r="B467" s="26" t="s">
        <v>93</v>
      </c>
      <c r="C467" s="29">
        <v>1</v>
      </c>
      <c r="D467" s="55">
        <f t="shared" ref="D467:N467" si="60">C467+1</f>
        <v>2</v>
      </c>
      <c r="E467" s="55">
        <f t="shared" si="60"/>
        <v>3</v>
      </c>
      <c r="F467" s="55">
        <f t="shared" si="60"/>
        <v>4</v>
      </c>
      <c r="G467" s="55">
        <f t="shared" si="60"/>
        <v>5</v>
      </c>
      <c r="H467" s="55">
        <f t="shared" si="60"/>
        <v>6</v>
      </c>
      <c r="I467" s="55">
        <f t="shared" si="60"/>
        <v>7</v>
      </c>
      <c r="J467" s="55">
        <f t="shared" si="60"/>
        <v>8</v>
      </c>
      <c r="K467" s="55">
        <f t="shared" si="60"/>
        <v>9</v>
      </c>
      <c r="L467" s="55">
        <f t="shared" si="60"/>
        <v>10</v>
      </c>
      <c r="M467" s="55">
        <f t="shared" si="60"/>
        <v>11</v>
      </c>
      <c r="N467" s="55">
        <f t="shared" si="60"/>
        <v>12</v>
      </c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28"/>
    </row>
    <row r="468" spans="1:27" x14ac:dyDescent="0.25">
      <c r="A468" s="34"/>
      <c r="B468" s="27">
        <v>1</v>
      </c>
      <c r="C468" s="52">
        <v>0</v>
      </c>
      <c r="D468" s="22">
        <v>1</v>
      </c>
      <c r="E468" s="22">
        <v>1</v>
      </c>
      <c r="F468" s="22">
        <v>1</v>
      </c>
      <c r="G468" s="22">
        <v>1</v>
      </c>
      <c r="H468" s="22">
        <v>1</v>
      </c>
      <c r="I468" s="22">
        <v>0.5</v>
      </c>
      <c r="J468" s="22">
        <v>0.5</v>
      </c>
      <c r="K468" s="22">
        <v>0</v>
      </c>
      <c r="L468" s="22">
        <v>1</v>
      </c>
      <c r="M468" s="22">
        <v>1</v>
      </c>
      <c r="N468" s="22">
        <v>1</v>
      </c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28"/>
    </row>
    <row r="469" spans="1:27" x14ac:dyDescent="0.25">
      <c r="A469" s="34"/>
      <c r="B469" s="27">
        <v>2</v>
      </c>
      <c r="C469" s="52">
        <v>1</v>
      </c>
      <c r="D469" s="22">
        <v>0</v>
      </c>
      <c r="E469" s="22">
        <v>1</v>
      </c>
      <c r="F469" s="22">
        <v>0</v>
      </c>
      <c r="G469" s="22">
        <v>1</v>
      </c>
      <c r="H469" s="22">
        <v>1</v>
      </c>
      <c r="I469" s="22">
        <v>0.5</v>
      </c>
      <c r="J469" s="22">
        <v>0.5</v>
      </c>
      <c r="K469" s="22">
        <v>0</v>
      </c>
      <c r="L469" s="22">
        <v>1</v>
      </c>
      <c r="M469" s="22">
        <v>1</v>
      </c>
      <c r="N469" s="22">
        <v>1</v>
      </c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28"/>
    </row>
    <row r="470" spans="1:27" x14ac:dyDescent="0.25">
      <c r="A470" s="34"/>
      <c r="B470" s="27">
        <v>3</v>
      </c>
      <c r="C470" s="52">
        <v>1</v>
      </c>
      <c r="D470" s="22">
        <v>1</v>
      </c>
      <c r="E470" s="22">
        <v>1</v>
      </c>
      <c r="F470" s="22">
        <v>0</v>
      </c>
      <c r="G470" s="22">
        <v>1</v>
      </c>
      <c r="H470" s="22">
        <v>0</v>
      </c>
      <c r="I470" s="22">
        <v>0.5</v>
      </c>
      <c r="J470" s="22">
        <v>0.5</v>
      </c>
      <c r="K470" s="22">
        <v>1</v>
      </c>
      <c r="L470" s="22">
        <v>1</v>
      </c>
      <c r="M470" s="22">
        <v>1</v>
      </c>
      <c r="N470" s="22">
        <v>1</v>
      </c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28"/>
    </row>
    <row r="471" spans="1:27" x14ac:dyDescent="0.25">
      <c r="A471" s="34"/>
      <c r="B471" s="27">
        <v>4</v>
      </c>
      <c r="C471" s="52">
        <v>1</v>
      </c>
      <c r="D471" s="22">
        <v>1</v>
      </c>
      <c r="E471" s="22">
        <v>1</v>
      </c>
      <c r="F471" s="22">
        <v>1</v>
      </c>
      <c r="G471" s="22">
        <v>1</v>
      </c>
      <c r="H471" s="22">
        <v>0</v>
      </c>
      <c r="I471" s="22">
        <v>0.5</v>
      </c>
      <c r="J471" s="22">
        <v>0.5</v>
      </c>
      <c r="K471" s="22">
        <v>1</v>
      </c>
      <c r="L471" s="22">
        <v>1</v>
      </c>
      <c r="M471" s="22">
        <v>1</v>
      </c>
      <c r="N471" s="22">
        <v>0</v>
      </c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28"/>
    </row>
    <row r="472" spans="1:27" x14ac:dyDescent="0.25">
      <c r="A472" s="34"/>
      <c r="B472" s="27">
        <v>5</v>
      </c>
      <c r="D472" s="12"/>
      <c r="E472" s="22">
        <v>1</v>
      </c>
      <c r="F472" s="12"/>
      <c r="G472" s="22">
        <v>1</v>
      </c>
      <c r="H472" s="12"/>
      <c r="I472" s="12"/>
      <c r="J472" s="22">
        <v>0.5</v>
      </c>
      <c r="K472" s="12"/>
      <c r="L472" s="12"/>
      <c r="M472" s="2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28"/>
    </row>
    <row r="473" spans="1:27" x14ac:dyDescent="0.25">
      <c r="A473" s="34"/>
      <c r="B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53"/>
      <c r="AA473" s="28"/>
    </row>
    <row r="474" spans="1:27" x14ac:dyDescent="0.25">
      <c r="A474" s="34"/>
      <c r="B474" s="70" t="s">
        <v>50</v>
      </c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2"/>
      <c r="Z474" s="12"/>
      <c r="AA474" s="28"/>
    </row>
    <row r="475" spans="1:27" x14ac:dyDescent="0.25">
      <c r="A475" s="3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12"/>
      <c r="AA475" s="28"/>
    </row>
    <row r="476" spans="1:27" x14ac:dyDescent="0.25">
      <c r="A476" s="34"/>
      <c r="B476" s="12"/>
      <c r="C476" s="22" t="s">
        <v>51</v>
      </c>
      <c r="D476" s="73" t="s">
        <v>52</v>
      </c>
      <c r="E476" s="74"/>
      <c r="F476" s="12"/>
      <c r="G476" s="68" t="s">
        <v>53</v>
      </c>
      <c r="H476" s="68"/>
      <c r="I476" s="68"/>
      <c r="J476" s="68"/>
      <c r="K476" s="68"/>
      <c r="L476" s="68"/>
      <c r="M476" s="68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28"/>
    </row>
    <row r="477" spans="1:27" x14ac:dyDescent="0.25">
      <c r="A477" s="34"/>
      <c r="B477" s="12"/>
      <c r="C477" s="22">
        <v>10</v>
      </c>
      <c r="D477" s="67" t="s">
        <v>54</v>
      </c>
      <c r="E477" s="68"/>
      <c r="F477" s="12"/>
      <c r="G477" s="68" t="str">
        <f>G452</f>
        <v>Valeur pour l'heure maximale de l'année</v>
      </c>
      <c r="H477" s="68"/>
      <c r="I477" s="68"/>
      <c r="J477" s="68"/>
      <c r="K477" s="68"/>
      <c r="L477" s="68"/>
      <c r="M477" s="68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28"/>
    </row>
    <row r="478" spans="1:27" x14ac:dyDescent="0.25">
      <c r="A478" s="34"/>
      <c r="B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28"/>
    </row>
    <row r="479" spans="1:27" x14ac:dyDescent="0.25">
      <c r="A479" s="34"/>
      <c r="B479" s="12"/>
      <c r="C479" s="64" t="s">
        <v>56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6"/>
      <c r="AA479" s="28"/>
    </row>
    <row r="480" spans="1:27" x14ac:dyDescent="0.25">
      <c r="A480" s="34"/>
      <c r="B480" s="26" t="str">
        <f>B457</f>
        <v>jour/heure</v>
      </c>
      <c r="C480" s="55">
        <v>1</v>
      </c>
      <c r="D480" s="55">
        <f t="shared" ref="D480:Z480" si="61">C480+1</f>
        <v>2</v>
      </c>
      <c r="E480" s="55">
        <f t="shared" si="61"/>
        <v>3</v>
      </c>
      <c r="F480" s="55">
        <f t="shared" si="61"/>
        <v>4</v>
      </c>
      <c r="G480" s="55">
        <f t="shared" si="61"/>
        <v>5</v>
      </c>
      <c r="H480" s="55">
        <f t="shared" si="61"/>
        <v>6</v>
      </c>
      <c r="I480" s="55">
        <f t="shared" si="61"/>
        <v>7</v>
      </c>
      <c r="J480" s="55">
        <f t="shared" si="61"/>
        <v>8</v>
      </c>
      <c r="K480" s="55">
        <f t="shared" si="61"/>
        <v>9</v>
      </c>
      <c r="L480" s="55">
        <f t="shared" si="61"/>
        <v>10</v>
      </c>
      <c r="M480" s="55">
        <f t="shared" si="61"/>
        <v>11</v>
      </c>
      <c r="N480" s="55">
        <f t="shared" si="61"/>
        <v>12</v>
      </c>
      <c r="O480" s="55">
        <f t="shared" si="61"/>
        <v>13</v>
      </c>
      <c r="P480" s="55">
        <f t="shared" si="61"/>
        <v>14</v>
      </c>
      <c r="Q480" s="55">
        <f t="shared" si="61"/>
        <v>15</v>
      </c>
      <c r="R480" s="55">
        <f t="shared" si="61"/>
        <v>16</v>
      </c>
      <c r="S480" s="55">
        <f t="shared" si="61"/>
        <v>17</v>
      </c>
      <c r="T480" s="55">
        <f t="shared" si="61"/>
        <v>18</v>
      </c>
      <c r="U480" s="55">
        <f t="shared" si="61"/>
        <v>19</v>
      </c>
      <c r="V480" s="55">
        <f t="shared" si="61"/>
        <v>20</v>
      </c>
      <c r="W480" s="55">
        <f t="shared" si="61"/>
        <v>21</v>
      </c>
      <c r="X480" s="55">
        <f t="shared" si="61"/>
        <v>22</v>
      </c>
      <c r="Y480" s="55">
        <f t="shared" si="61"/>
        <v>23</v>
      </c>
      <c r="Z480" s="55">
        <f t="shared" si="61"/>
        <v>24</v>
      </c>
      <c r="AA480" s="28"/>
    </row>
    <row r="481" spans="1:27" x14ac:dyDescent="0.25">
      <c r="A481" s="34"/>
      <c r="B481" s="27">
        <v>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0.56999999999999995</v>
      </c>
      <c r="K481" s="22">
        <v>1</v>
      </c>
      <c r="L481" s="22">
        <v>1</v>
      </c>
      <c r="M481" s="22">
        <v>1</v>
      </c>
      <c r="N481" s="22">
        <v>0.56999999999999995</v>
      </c>
      <c r="O481" s="22">
        <v>0.56999999999999995</v>
      </c>
      <c r="P481" s="22">
        <v>1</v>
      </c>
      <c r="Q481" s="22">
        <v>1</v>
      </c>
      <c r="R481" s="22">
        <v>1</v>
      </c>
      <c r="S481" s="22">
        <v>1</v>
      </c>
      <c r="T481" s="22">
        <v>1</v>
      </c>
      <c r="U481" s="22">
        <v>0.56999999999999995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8"/>
    </row>
    <row r="482" spans="1:27" x14ac:dyDescent="0.25">
      <c r="A482" s="34"/>
      <c r="B482" s="27">
        <f t="shared" ref="B482:B487" si="62">B481+1</f>
        <v>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0.56999999999999995</v>
      </c>
      <c r="K482" s="22">
        <v>1</v>
      </c>
      <c r="L482" s="22">
        <v>1</v>
      </c>
      <c r="M482" s="22">
        <v>1</v>
      </c>
      <c r="N482" s="22">
        <v>0.56999999999999995</v>
      </c>
      <c r="O482" s="22">
        <v>0.56999999999999995</v>
      </c>
      <c r="P482" s="22">
        <v>1</v>
      </c>
      <c r="Q482" s="22">
        <v>1</v>
      </c>
      <c r="R482" s="22">
        <v>1</v>
      </c>
      <c r="S482" s="22">
        <v>1</v>
      </c>
      <c r="T482" s="22">
        <v>1</v>
      </c>
      <c r="U482" s="22">
        <v>0.56999999999999995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8"/>
    </row>
    <row r="483" spans="1:27" x14ac:dyDescent="0.25">
      <c r="A483" s="34"/>
      <c r="B483" s="27">
        <f t="shared" si="62"/>
        <v>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0.56999999999999995</v>
      </c>
      <c r="K483" s="22">
        <v>1</v>
      </c>
      <c r="L483" s="22">
        <v>1</v>
      </c>
      <c r="M483" s="22">
        <v>1</v>
      </c>
      <c r="N483" s="22">
        <v>0.56999999999999995</v>
      </c>
      <c r="O483" s="22">
        <v>0.56999999999999995</v>
      </c>
      <c r="P483" s="22">
        <v>1</v>
      </c>
      <c r="Q483" s="22">
        <v>1</v>
      </c>
      <c r="R483" s="22">
        <v>1</v>
      </c>
      <c r="S483" s="22">
        <v>1</v>
      </c>
      <c r="T483" s="22">
        <v>1</v>
      </c>
      <c r="U483" s="22">
        <v>0.56999999999999995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8"/>
    </row>
    <row r="484" spans="1:27" x14ac:dyDescent="0.25">
      <c r="A484" s="34"/>
      <c r="B484" s="27">
        <f t="shared" si="62"/>
        <v>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0.56999999999999995</v>
      </c>
      <c r="K484" s="22">
        <v>1</v>
      </c>
      <c r="L484" s="22">
        <v>1</v>
      </c>
      <c r="M484" s="22">
        <v>1</v>
      </c>
      <c r="N484" s="22">
        <v>0.56999999999999995</v>
      </c>
      <c r="O484" s="22">
        <v>0.56999999999999995</v>
      </c>
      <c r="P484" s="22">
        <v>1</v>
      </c>
      <c r="Q484" s="22">
        <v>1</v>
      </c>
      <c r="R484" s="22">
        <v>1</v>
      </c>
      <c r="S484" s="22">
        <v>1</v>
      </c>
      <c r="T484" s="22">
        <v>1</v>
      </c>
      <c r="U484" s="22">
        <v>0.56999999999999995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8"/>
    </row>
    <row r="485" spans="1:27" x14ac:dyDescent="0.25">
      <c r="A485" s="34"/>
      <c r="B485" s="27">
        <f t="shared" si="62"/>
        <v>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0.56999999999999995</v>
      </c>
      <c r="K485" s="22">
        <v>1</v>
      </c>
      <c r="L485" s="22">
        <v>1</v>
      </c>
      <c r="M485" s="22">
        <v>1</v>
      </c>
      <c r="N485" s="22">
        <v>0.56999999999999995</v>
      </c>
      <c r="O485" s="22">
        <v>0.56999999999999995</v>
      </c>
      <c r="P485" s="22">
        <v>1</v>
      </c>
      <c r="Q485" s="22">
        <v>1</v>
      </c>
      <c r="R485" s="22">
        <v>1</v>
      </c>
      <c r="S485" s="22">
        <v>1</v>
      </c>
      <c r="T485" s="22">
        <v>1</v>
      </c>
      <c r="U485" s="22">
        <v>0.56999999999999995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8"/>
    </row>
    <row r="486" spans="1:27" x14ac:dyDescent="0.25">
      <c r="A486" s="34"/>
      <c r="B486" s="27">
        <f t="shared" si="62"/>
        <v>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0.56999999999999995</v>
      </c>
      <c r="K486" s="22">
        <v>1</v>
      </c>
      <c r="L486" s="22">
        <v>1</v>
      </c>
      <c r="M486" s="22">
        <v>1</v>
      </c>
      <c r="N486" s="22">
        <v>0.56999999999999995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8"/>
    </row>
    <row r="487" spans="1:27" x14ac:dyDescent="0.25">
      <c r="A487" s="34"/>
      <c r="B487" s="27">
        <f t="shared" si="62"/>
        <v>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8"/>
    </row>
    <row r="488" spans="1:27" x14ac:dyDescent="0.25">
      <c r="A488" s="34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8"/>
    </row>
    <row r="489" spans="1:27" x14ac:dyDescent="0.25">
      <c r="A489" s="34"/>
      <c r="C489" s="69" t="s">
        <v>49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8"/>
    </row>
    <row r="490" spans="1:27" x14ac:dyDescent="0.25">
      <c r="A490" s="34"/>
      <c r="B490" s="26" t="s">
        <v>93</v>
      </c>
      <c r="C490" s="29">
        <v>1</v>
      </c>
      <c r="D490" s="55">
        <f t="shared" ref="D490:N490" si="63">C490+1</f>
        <v>2</v>
      </c>
      <c r="E490" s="55">
        <f t="shared" si="63"/>
        <v>3</v>
      </c>
      <c r="F490" s="55">
        <f t="shared" si="63"/>
        <v>4</v>
      </c>
      <c r="G490" s="55">
        <f t="shared" si="63"/>
        <v>5</v>
      </c>
      <c r="H490" s="55">
        <f t="shared" si="63"/>
        <v>6</v>
      </c>
      <c r="I490" s="55">
        <f t="shared" si="63"/>
        <v>7</v>
      </c>
      <c r="J490" s="55">
        <f t="shared" si="63"/>
        <v>8</v>
      </c>
      <c r="K490" s="55">
        <f t="shared" si="63"/>
        <v>9</v>
      </c>
      <c r="L490" s="55">
        <f t="shared" si="63"/>
        <v>10</v>
      </c>
      <c r="M490" s="55">
        <f t="shared" si="63"/>
        <v>11</v>
      </c>
      <c r="N490" s="55">
        <f t="shared" si="63"/>
        <v>12</v>
      </c>
      <c r="O490" s="12"/>
      <c r="P490" s="12"/>
      <c r="Q490" s="35"/>
      <c r="R490" s="12"/>
      <c r="S490" s="12"/>
      <c r="T490" s="12"/>
      <c r="U490" s="12"/>
      <c r="V490" s="12"/>
      <c r="W490" s="12"/>
      <c r="X490" s="12"/>
      <c r="Y490" s="12"/>
      <c r="Z490" s="12"/>
      <c r="AA490" s="28"/>
    </row>
    <row r="491" spans="1:27" x14ac:dyDescent="0.25">
      <c r="A491" s="34"/>
      <c r="B491" s="27">
        <v>1</v>
      </c>
      <c r="C491" s="52">
        <v>0</v>
      </c>
      <c r="D491" s="22">
        <v>1</v>
      </c>
      <c r="E491" s="22">
        <v>1</v>
      </c>
      <c r="F491" s="22">
        <v>1</v>
      </c>
      <c r="G491" s="22">
        <v>1</v>
      </c>
      <c r="H491" s="22">
        <v>1</v>
      </c>
      <c r="I491" s="22">
        <v>0.5</v>
      </c>
      <c r="J491" s="22">
        <v>0.5</v>
      </c>
      <c r="K491" s="22">
        <v>0</v>
      </c>
      <c r="L491" s="22">
        <v>1</v>
      </c>
      <c r="M491" s="22">
        <v>1</v>
      </c>
      <c r="N491" s="22">
        <v>1</v>
      </c>
      <c r="O491" s="12"/>
      <c r="P491" s="12"/>
      <c r="Q491" s="35"/>
      <c r="R491" s="12"/>
      <c r="S491" s="12"/>
      <c r="T491" s="12"/>
      <c r="U491" s="12"/>
      <c r="V491" s="12"/>
      <c r="W491" s="12"/>
      <c r="X491" s="12"/>
      <c r="Y491" s="12"/>
      <c r="Z491" s="12"/>
      <c r="AA491" s="28"/>
    </row>
    <row r="492" spans="1:27" x14ac:dyDescent="0.25">
      <c r="A492" s="34"/>
      <c r="B492" s="27">
        <v>2</v>
      </c>
      <c r="C492" s="52">
        <v>1</v>
      </c>
      <c r="D492" s="22">
        <v>0</v>
      </c>
      <c r="E492" s="22">
        <v>1</v>
      </c>
      <c r="F492" s="22">
        <v>0</v>
      </c>
      <c r="G492" s="22">
        <v>1</v>
      </c>
      <c r="H492" s="22">
        <v>1</v>
      </c>
      <c r="I492" s="22">
        <v>0.5</v>
      </c>
      <c r="J492" s="22">
        <v>0.5</v>
      </c>
      <c r="K492" s="22">
        <v>0</v>
      </c>
      <c r="L492" s="22">
        <v>1</v>
      </c>
      <c r="M492" s="22">
        <v>1</v>
      </c>
      <c r="N492" s="22">
        <v>1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8"/>
    </row>
    <row r="493" spans="1:27" x14ac:dyDescent="0.25">
      <c r="A493" s="34"/>
      <c r="B493" s="27">
        <v>3</v>
      </c>
      <c r="C493" s="52">
        <v>1</v>
      </c>
      <c r="D493" s="22">
        <v>1</v>
      </c>
      <c r="E493" s="22">
        <v>1</v>
      </c>
      <c r="F493" s="22">
        <v>0</v>
      </c>
      <c r="G493" s="22">
        <v>1</v>
      </c>
      <c r="H493" s="22">
        <v>0</v>
      </c>
      <c r="I493" s="22">
        <v>0.5</v>
      </c>
      <c r="J493" s="22">
        <v>0.5</v>
      </c>
      <c r="K493" s="22">
        <v>1</v>
      </c>
      <c r="L493" s="22">
        <v>1</v>
      </c>
      <c r="M493" s="22">
        <v>1</v>
      </c>
      <c r="N493" s="22">
        <v>1</v>
      </c>
      <c r="O493" s="12"/>
      <c r="P493" s="12"/>
      <c r="Q493" s="35"/>
      <c r="R493" s="12"/>
      <c r="S493" s="12"/>
      <c r="T493" s="12"/>
      <c r="U493" s="12"/>
      <c r="V493" s="12"/>
      <c r="W493" s="12"/>
      <c r="X493" s="12"/>
      <c r="Y493" s="12"/>
      <c r="Z493" s="12"/>
      <c r="AA493" s="28"/>
    </row>
    <row r="494" spans="1:27" x14ac:dyDescent="0.25">
      <c r="A494" s="34"/>
      <c r="B494" s="27">
        <v>4</v>
      </c>
      <c r="C494" s="52">
        <v>1</v>
      </c>
      <c r="D494" s="22">
        <v>1</v>
      </c>
      <c r="E494" s="22">
        <v>1</v>
      </c>
      <c r="F494" s="22">
        <v>1</v>
      </c>
      <c r="G494" s="22">
        <v>1</v>
      </c>
      <c r="H494" s="22">
        <v>0</v>
      </c>
      <c r="I494" s="22">
        <v>0.5</v>
      </c>
      <c r="J494" s="22">
        <v>0.5</v>
      </c>
      <c r="K494" s="22">
        <v>1</v>
      </c>
      <c r="L494" s="22">
        <v>1</v>
      </c>
      <c r="M494" s="22">
        <v>1</v>
      </c>
      <c r="N494" s="22">
        <v>0</v>
      </c>
      <c r="O494" s="12"/>
      <c r="P494" s="12"/>
      <c r="Q494" s="35"/>
      <c r="R494" s="12"/>
      <c r="S494" s="12"/>
      <c r="T494" s="12"/>
      <c r="U494" s="12"/>
      <c r="V494" s="12"/>
      <c r="W494" s="12"/>
      <c r="X494" s="12"/>
      <c r="Y494" s="12"/>
      <c r="Z494" s="12"/>
      <c r="AA494" s="28"/>
    </row>
    <row r="495" spans="1:27" x14ac:dyDescent="0.25">
      <c r="A495" s="34"/>
      <c r="B495" s="27">
        <v>5</v>
      </c>
      <c r="D495" s="12"/>
      <c r="E495" s="22">
        <v>1</v>
      </c>
      <c r="F495" s="12"/>
      <c r="G495" s="22">
        <v>1</v>
      </c>
      <c r="H495" s="12"/>
      <c r="I495" s="12"/>
      <c r="J495" s="22">
        <v>0.5</v>
      </c>
      <c r="K495" s="12"/>
      <c r="L495" s="12"/>
      <c r="M495" s="22">
        <v>1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8"/>
    </row>
    <row r="496" spans="1:27" x14ac:dyDescent="0.25">
      <c r="A496" s="34"/>
      <c r="B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8"/>
    </row>
    <row r="497" spans="1:27" x14ac:dyDescent="0.25">
      <c r="A497" s="34"/>
      <c r="B497" s="70" t="s">
        <v>58</v>
      </c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2"/>
      <c r="AA497" s="28"/>
    </row>
    <row r="498" spans="1:27" x14ac:dyDescent="0.25">
      <c r="A498" s="34"/>
      <c r="B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8"/>
    </row>
    <row r="499" spans="1:27" x14ac:dyDescent="0.25">
      <c r="A499" s="34"/>
      <c r="B499" s="12"/>
      <c r="C499" s="22" t="s">
        <v>51</v>
      </c>
      <c r="D499" s="67" t="s">
        <v>52</v>
      </c>
      <c r="E499" s="68"/>
      <c r="F499" s="68"/>
      <c r="G499" s="68" t="s">
        <v>59</v>
      </c>
      <c r="H499" s="68"/>
      <c r="I499" s="68"/>
      <c r="J499" s="68"/>
      <c r="K499" s="68"/>
      <c r="L499" s="68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8"/>
    </row>
    <row r="500" spans="1:27" x14ac:dyDescent="0.25">
      <c r="A500" s="34"/>
      <c r="B500" s="12"/>
      <c r="C500" s="22">
        <v>0</v>
      </c>
      <c r="D500" s="67" t="s">
        <v>60</v>
      </c>
      <c r="E500" s="68"/>
      <c r="F500" s="68"/>
      <c r="G500" s="68" t="str">
        <f>G477</f>
        <v>Valeur pour l'heure maximale de l'année</v>
      </c>
      <c r="H500" s="68"/>
      <c r="I500" s="68"/>
      <c r="J500" s="68"/>
      <c r="K500" s="68"/>
      <c r="L500" s="68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8"/>
    </row>
    <row r="501" spans="1:27" x14ac:dyDescent="0.25">
      <c r="A501" s="34"/>
      <c r="B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8"/>
    </row>
    <row r="502" spans="1:27" x14ac:dyDescent="0.25">
      <c r="A502" s="34"/>
      <c r="B502" s="12"/>
      <c r="C502" s="64" t="s">
        <v>56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6"/>
      <c r="AA502" s="28"/>
    </row>
    <row r="503" spans="1:27" x14ac:dyDescent="0.25">
      <c r="A503" s="34"/>
      <c r="B503" s="27" t="str">
        <f>B457</f>
        <v>jour/heure</v>
      </c>
      <c r="C503" s="55">
        <v>1</v>
      </c>
      <c r="D503" s="55">
        <f t="shared" ref="D503:Z503" si="64">C503+1</f>
        <v>2</v>
      </c>
      <c r="E503" s="55">
        <f t="shared" si="64"/>
        <v>3</v>
      </c>
      <c r="F503" s="55">
        <f t="shared" si="64"/>
        <v>4</v>
      </c>
      <c r="G503" s="55">
        <f t="shared" si="64"/>
        <v>5</v>
      </c>
      <c r="H503" s="55">
        <f t="shared" si="64"/>
        <v>6</v>
      </c>
      <c r="I503" s="55">
        <f t="shared" si="64"/>
        <v>7</v>
      </c>
      <c r="J503" s="55">
        <f t="shared" si="64"/>
        <v>8</v>
      </c>
      <c r="K503" s="55">
        <f t="shared" si="64"/>
        <v>9</v>
      </c>
      <c r="L503" s="55">
        <f t="shared" si="64"/>
        <v>10</v>
      </c>
      <c r="M503" s="55">
        <f t="shared" si="64"/>
        <v>11</v>
      </c>
      <c r="N503" s="55">
        <f t="shared" si="64"/>
        <v>12</v>
      </c>
      <c r="O503" s="55">
        <f t="shared" si="64"/>
        <v>13</v>
      </c>
      <c r="P503" s="55">
        <f t="shared" si="64"/>
        <v>14</v>
      </c>
      <c r="Q503" s="55">
        <f t="shared" si="64"/>
        <v>15</v>
      </c>
      <c r="R503" s="55">
        <f t="shared" si="64"/>
        <v>16</v>
      </c>
      <c r="S503" s="55">
        <f t="shared" si="64"/>
        <v>17</v>
      </c>
      <c r="T503" s="55">
        <f t="shared" si="64"/>
        <v>18</v>
      </c>
      <c r="U503" s="55">
        <f t="shared" si="64"/>
        <v>19</v>
      </c>
      <c r="V503" s="55">
        <f t="shared" si="64"/>
        <v>20</v>
      </c>
      <c r="W503" s="55">
        <f t="shared" si="64"/>
        <v>21</v>
      </c>
      <c r="X503" s="55">
        <f t="shared" si="64"/>
        <v>22</v>
      </c>
      <c r="Y503" s="55">
        <f t="shared" si="64"/>
        <v>23</v>
      </c>
      <c r="Z503" s="55">
        <f t="shared" si="64"/>
        <v>24</v>
      </c>
      <c r="AA503" s="28"/>
    </row>
    <row r="504" spans="1:27" x14ac:dyDescent="0.25">
      <c r="A504" s="34"/>
      <c r="B504" s="27">
        <v>1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0.56999999999999995</v>
      </c>
      <c r="K504" s="22">
        <v>1</v>
      </c>
      <c r="L504" s="22">
        <v>1</v>
      </c>
      <c r="M504" s="22">
        <v>1</v>
      </c>
      <c r="N504" s="22">
        <v>0.56999999999999995</v>
      </c>
      <c r="O504" s="22">
        <v>0.56999999999999995</v>
      </c>
      <c r="P504" s="22">
        <v>1</v>
      </c>
      <c r="Q504" s="22">
        <v>1</v>
      </c>
      <c r="R504" s="22">
        <v>1</v>
      </c>
      <c r="S504" s="22">
        <v>1</v>
      </c>
      <c r="T504" s="22">
        <v>1</v>
      </c>
      <c r="U504" s="22">
        <v>0.56999999999999995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8"/>
    </row>
    <row r="505" spans="1:27" x14ac:dyDescent="0.25">
      <c r="A505" s="34"/>
      <c r="B505" s="27">
        <f t="shared" ref="B505:B510" si="65">B504+1</f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0.56999999999999995</v>
      </c>
      <c r="K505" s="22">
        <v>1</v>
      </c>
      <c r="L505" s="22">
        <v>1</v>
      </c>
      <c r="M505" s="22">
        <v>1</v>
      </c>
      <c r="N505" s="22">
        <v>0.56999999999999995</v>
      </c>
      <c r="O505" s="22">
        <v>0.56999999999999995</v>
      </c>
      <c r="P505" s="22">
        <v>1</v>
      </c>
      <c r="Q505" s="22">
        <v>1</v>
      </c>
      <c r="R505" s="22">
        <v>1</v>
      </c>
      <c r="S505" s="22">
        <v>1</v>
      </c>
      <c r="T505" s="22">
        <v>1</v>
      </c>
      <c r="U505" s="22">
        <v>0.56999999999999995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8"/>
    </row>
    <row r="506" spans="1:27" x14ac:dyDescent="0.25">
      <c r="A506" s="34"/>
      <c r="B506" s="27">
        <f t="shared" si="65"/>
        <v>3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0.56999999999999995</v>
      </c>
      <c r="K506" s="22">
        <v>1</v>
      </c>
      <c r="L506" s="22">
        <v>1</v>
      </c>
      <c r="M506" s="22">
        <v>1</v>
      </c>
      <c r="N506" s="22">
        <v>0.56999999999999995</v>
      </c>
      <c r="O506" s="22">
        <v>0.56999999999999995</v>
      </c>
      <c r="P506" s="22">
        <v>1</v>
      </c>
      <c r="Q506" s="22">
        <v>1</v>
      </c>
      <c r="R506" s="22">
        <v>1</v>
      </c>
      <c r="S506" s="22">
        <v>1</v>
      </c>
      <c r="T506" s="22">
        <v>1</v>
      </c>
      <c r="U506" s="22">
        <v>0.56999999999999995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8"/>
    </row>
    <row r="507" spans="1:27" x14ac:dyDescent="0.25">
      <c r="A507" s="34"/>
      <c r="B507" s="27">
        <f t="shared" si="65"/>
        <v>4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0.56999999999999995</v>
      </c>
      <c r="K507" s="22">
        <v>1</v>
      </c>
      <c r="L507" s="22">
        <v>1</v>
      </c>
      <c r="M507" s="22">
        <v>1</v>
      </c>
      <c r="N507" s="22">
        <v>0.56999999999999995</v>
      </c>
      <c r="O507" s="22">
        <v>0.56999999999999995</v>
      </c>
      <c r="P507" s="22">
        <v>1</v>
      </c>
      <c r="Q507" s="22">
        <v>1</v>
      </c>
      <c r="R507" s="22">
        <v>1</v>
      </c>
      <c r="S507" s="22">
        <v>1</v>
      </c>
      <c r="T507" s="22">
        <v>1</v>
      </c>
      <c r="U507" s="22">
        <v>0.56999999999999995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8"/>
    </row>
    <row r="508" spans="1:27" x14ac:dyDescent="0.25">
      <c r="A508" s="34"/>
      <c r="B508" s="27">
        <f t="shared" si="65"/>
        <v>5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0.56999999999999995</v>
      </c>
      <c r="K508" s="22">
        <v>1</v>
      </c>
      <c r="L508" s="22">
        <v>1</v>
      </c>
      <c r="M508" s="22">
        <v>1</v>
      </c>
      <c r="N508" s="22">
        <v>0.56999999999999995</v>
      </c>
      <c r="O508" s="22">
        <v>0.56999999999999995</v>
      </c>
      <c r="P508" s="22">
        <v>1</v>
      </c>
      <c r="Q508" s="22">
        <v>1</v>
      </c>
      <c r="R508" s="22">
        <v>1</v>
      </c>
      <c r="S508" s="22">
        <v>1</v>
      </c>
      <c r="T508" s="22">
        <v>1</v>
      </c>
      <c r="U508" s="22">
        <v>0.56999999999999995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8"/>
    </row>
    <row r="509" spans="1:27" x14ac:dyDescent="0.25">
      <c r="A509" s="34"/>
      <c r="B509" s="27">
        <f t="shared" si="65"/>
        <v>6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0.56999999999999995</v>
      </c>
      <c r="K509" s="22">
        <v>1</v>
      </c>
      <c r="L509" s="22">
        <v>1</v>
      </c>
      <c r="M509" s="22">
        <v>1</v>
      </c>
      <c r="N509" s="22">
        <v>0.56999999999999995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8"/>
    </row>
    <row r="510" spans="1:27" x14ac:dyDescent="0.25">
      <c r="A510" s="34"/>
      <c r="B510" s="27">
        <f t="shared" si="65"/>
        <v>7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8"/>
    </row>
    <row r="511" spans="1:27" x14ac:dyDescent="0.25">
      <c r="A511" s="34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8"/>
    </row>
    <row r="512" spans="1:27" x14ac:dyDescent="0.25">
      <c r="A512" s="34"/>
      <c r="C512" s="64" t="s">
        <v>49</v>
      </c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6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8"/>
    </row>
    <row r="513" spans="1:27" x14ac:dyDescent="0.25">
      <c r="A513" s="34"/>
      <c r="B513" s="27" t="s">
        <v>93</v>
      </c>
      <c r="C513" s="55">
        <v>1</v>
      </c>
      <c r="D513" s="55">
        <f t="shared" ref="D513:N513" si="66">C513+1</f>
        <v>2</v>
      </c>
      <c r="E513" s="55">
        <f t="shared" si="66"/>
        <v>3</v>
      </c>
      <c r="F513" s="55">
        <f t="shared" si="66"/>
        <v>4</v>
      </c>
      <c r="G513" s="55">
        <f t="shared" si="66"/>
        <v>5</v>
      </c>
      <c r="H513" s="55">
        <f t="shared" si="66"/>
        <v>6</v>
      </c>
      <c r="I513" s="55">
        <f t="shared" si="66"/>
        <v>7</v>
      </c>
      <c r="J513" s="55">
        <f t="shared" si="66"/>
        <v>8</v>
      </c>
      <c r="K513" s="55">
        <f t="shared" si="66"/>
        <v>9</v>
      </c>
      <c r="L513" s="55">
        <f t="shared" si="66"/>
        <v>10</v>
      </c>
      <c r="M513" s="55">
        <f t="shared" si="66"/>
        <v>11</v>
      </c>
      <c r="N513" s="55">
        <f t="shared" si="66"/>
        <v>12</v>
      </c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8"/>
    </row>
    <row r="514" spans="1:27" x14ac:dyDescent="0.25">
      <c r="A514" s="34"/>
      <c r="B514" s="27">
        <v>1</v>
      </c>
      <c r="C514" s="22">
        <v>0</v>
      </c>
      <c r="D514" s="22">
        <v>1</v>
      </c>
      <c r="E514" s="22">
        <v>1</v>
      </c>
      <c r="F514" s="22">
        <v>1</v>
      </c>
      <c r="G514" s="22">
        <v>1</v>
      </c>
      <c r="H514" s="22">
        <v>1</v>
      </c>
      <c r="I514" s="22">
        <v>0.5</v>
      </c>
      <c r="J514" s="22">
        <v>0.5</v>
      </c>
      <c r="K514" s="22">
        <v>0</v>
      </c>
      <c r="L514" s="22">
        <v>1</v>
      </c>
      <c r="M514" s="22">
        <v>1</v>
      </c>
      <c r="N514" s="22">
        <v>1</v>
      </c>
      <c r="O514" s="12"/>
      <c r="P514" s="12"/>
      <c r="Q514" s="35"/>
      <c r="R514" s="12"/>
      <c r="S514" s="12"/>
      <c r="T514" s="12"/>
      <c r="U514" s="12"/>
      <c r="V514" s="12"/>
      <c r="W514" s="12"/>
      <c r="X514" s="12"/>
      <c r="Y514" s="12"/>
      <c r="Z514" s="12"/>
      <c r="AA514" s="28"/>
    </row>
    <row r="515" spans="1:27" x14ac:dyDescent="0.25">
      <c r="A515" s="34"/>
      <c r="B515" s="27">
        <v>2</v>
      </c>
      <c r="C515" s="22">
        <v>1</v>
      </c>
      <c r="D515" s="22">
        <v>0</v>
      </c>
      <c r="E515" s="22">
        <v>1</v>
      </c>
      <c r="F515" s="22">
        <v>0</v>
      </c>
      <c r="G515" s="22">
        <v>1</v>
      </c>
      <c r="H515" s="22">
        <v>1</v>
      </c>
      <c r="I515" s="22">
        <v>0.5</v>
      </c>
      <c r="J515" s="22">
        <v>0.5</v>
      </c>
      <c r="K515" s="22">
        <v>0</v>
      </c>
      <c r="L515" s="22">
        <v>1</v>
      </c>
      <c r="M515" s="22">
        <v>1</v>
      </c>
      <c r="N515" s="22">
        <v>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8"/>
    </row>
    <row r="516" spans="1:27" x14ac:dyDescent="0.25">
      <c r="A516" s="34"/>
      <c r="B516" s="27">
        <v>3</v>
      </c>
      <c r="C516" s="22">
        <v>1</v>
      </c>
      <c r="D516" s="22">
        <v>1</v>
      </c>
      <c r="E516" s="22">
        <v>1</v>
      </c>
      <c r="F516" s="22">
        <v>0</v>
      </c>
      <c r="G516" s="22">
        <v>1</v>
      </c>
      <c r="H516" s="22">
        <v>0</v>
      </c>
      <c r="I516" s="22">
        <v>0.5</v>
      </c>
      <c r="J516" s="22">
        <v>0.5</v>
      </c>
      <c r="K516" s="22">
        <v>1</v>
      </c>
      <c r="L516" s="22">
        <v>1</v>
      </c>
      <c r="M516" s="22">
        <v>1</v>
      </c>
      <c r="N516" s="22">
        <v>1</v>
      </c>
      <c r="O516" s="12"/>
      <c r="P516" s="12"/>
      <c r="Q516" s="35"/>
      <c r="R516" s="12"/>
      <c r="S516" s="12"/>
      <c r="T516" s="12"/>
      <c r="U516" s="12"/>
      <c r="V516" s="12"/>
      <c r="W516" s="12"/>
      <c r="X516" s="12"/>
      <c r="Y516" s="12"/>
      <c r="Z516" s="12"/>
      <c r="AA516" s="28"/>
    </row>
    <row r="517" spans="1:27" x14ac:dyDescent="0.25">
      <c r="A517" s="34"/>
      <c r="B517" s="27">
        <v>4</v>
      </c>
      <c r="C517" s="22">
        <v>1</v>
      </c>
      <c r="D517" s="22">
        <v>1</v>
      </c>
      <c r="E517" s="22">
        <v>1</v>
      </c>
      <c r="F517" s="22">
        <v>1</v>
      </c>
      <c r="G517" s="22">
        <v>1</v>
      </c>
      <c r="H517" s="22">
        <v>0</v>
      </c>
      <c r="I517" s="22">
        <v>0.5</v>
      </c>
      <c r="J517" s="22">
        <v>0.5</v>
      </c>
      <c r="K517" s="22">
        <v>1</v>
      </c>
      <c r="L517" s="22">
        <v>1</v>
      </c>
      <c r="M517" s="22">
        <v>1</v>
      </c>
      <c r="N517" s="22">
        <v>0</v>
      </c>
      <c r="O517" s="12"/>
      <c r="P517" s="12"/>
      <c r="Q517" s="35"/>
      <c r="R517" s="12"/>
      <c r="S517" s="12"/>
      <c r="T517" s="12"/>
      <c r="U517" s="12"/>
      <c r="V517" s="12"/>
      <c r="W517" s="12"/>
      <c r="X517" s="12"/>
      <c r="Y517" s="12"/>
      <c r="Z517" s="12"/>
      <c r="AA517" s="28"/>
    </row>
    <row r="518" spans="1:27" x14ac:dyDescent="0.25">
      <c r="A518" s="34"/>
      <c r="B518" s="27">
        <v>5</v>
      </c>
      <c r="D518" s="12"/>
      <c r="E518" s="22">
        <v>1</v>
      </c>
      <c r="F518" s="12"/>
      <c r="G518" s="22">
        <v>1</v>
      </c>
      <c r="H518" s="12"/>
      <c r="I518" s="12"/>
      <c r="J518" s="22">
        <v>0.5</v>
      </c>
      <c r="K518" s="12"/>
      <c r="L518" s="12"/>
      <c r="M518" s="22">
        <v>1</v>
      </c>
      <c r="N518" s="12"/>
      <c r="O518" s="12"/>
      <c r="P518" s="12"/>
      <c r="Q518" s="35"/>
      <c r="R518" s="12"/>
      <c r="S518" s="12"/>
      <c r="T518" s="12"/>
      <c r="U518" s="12"/>
      <c r="V518" s="12"/>
      <c r="W518" s="12"/>
      <c r="X518" s="12"/>
      <c r="Y518" s="12"/>
      <c r="Z518" s="12"/>
      <c r="AA518" s="28"/>
    </row>
    <row r="519" spans="1:27" x14ac:dyDescent="0.25">
      <c r="A519" s="4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4"/>
    </row>
    <row r="521" spans="1:27" x14ac:dyDescent="0.25">
      <c r="A521" s="12"/>
      <c r="B521" s="75" t="s">
        <v>81</v>
      </c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7"/>
      <c r="AA521" s="12"/>
    </row>
    <row r="522" spans="1:27" x14ac:dyDescent="0.25">
      <c r="A522" s="4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46"/>
    </row>
    <row r="523" spans="1:27" ht="15" customHeight="1" x14ac:dyDescent="0.25">
      <c r="A523" s="34"/>
      <c r="B523" s="47" t="s">
        <v>38</v>
      </c>
      <c r="C523" s="83" t="s">
        <v>84</v>
      </c>
      <c r="D523" s="83"/>
      <c r="E523" s="83"/>
      <c r="F523" s="8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8"/>
    </row>
    <row r="524" spans="1:27" ht="15" customHeight="1" x14ac:dyDescent="0.25">
      <c r="A524" s="34"/>
      <c r="B524" s="47" t="s">
        <v>70</v>
      </c>
      <c r="C524" s="49">
        <v>0.05</v>
      </c>
      <c r="D524" s="84" t="s">
        <v>91</v>
      </c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12"/>
      <c r="X524" s="12"/>
      <c r="Y524" s="12"/>
      <c r="Z524" s="12"/>
      <c r="AA524" s="28"/>
    </row>
    <row r="525" spans="1:27" ht="15" customHeight="1" x14ac:dyDescent="0.25">
      <c r="A525" s="34"/>
      <c r="B525" s="12"/>
      <c r="C525" s="41"/>
      <c r="D525" s="86" t="s">
        <v>41</v>
      </c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12"/>
      <c r="X525" s="12"/>
      <c r="Y525" s="12"/>
      <c r="Z525" s="12"/>
      <c r="AA525" s="28"/>
    </row>
    <row r="526" spans="1:27" x14ac:dyDescent="0.25">
      <c r="A526" s="34"/>
      <c r="B526" s="87" t="s">
        <v>42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9"/>
      <c r="AA526" s="28"/>
    </row>
    <row r="527" spans="1:27" x14ac:dyDescent="0.25">
      <c r="A527" s="34"/>
      <c r="B527" s="12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12"/>
      <c r="X527" s="12"/>
      <c r="Y527" s="12"/>
      <c r="Z527" s="12"/>
      <c r="AA527" s="28"/>
    </row>
    <row r="528" spans="1:27" x14ac:dyDescent="0.25">
      <c r="A528" s="34"/>
      <c r="B528" s="12" t="s">
        <v>43</v>
      </c>
      <c r="C528" s="51">
        <v>0.33500000000000002</v>
      </c>
      <c r="D528" s="73" t="s">
        <v>71</v>
      </c>
      <c r="E528" s="79"/>
      <c r="F528" s="12"/>
      <c r="G528" s="79" t="s">
        <v>161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12"/>
      <c r="S528" s="12"/>
      <c r="T528" s="12"/>
      <c r="U528" s="12"/>
      <c r="V528" s="12"/>
      <c r="W528" s="12"/>
      <c r="X528" s="12"/>
      <c r="Y528" s="12"/>
      <c r="Z528" s="12"/>
      <c r="AA528" s="28"/>
    </row>
    <row r="529" spans="1:27" x14ac:dyDescent="0.25">
      <c r="A529" s="34"/>
      <c r="B529" s="12"/>
      <c r="C529" s="51">
        <v>90</v>
      </c>
      <c r="D529" s="67" t="s">
        <v>78</v>
      </c>
      <c r="E529" s="68"/>
      <c r="F529" s="12"/>
      <c r="G529" s="79" t="s">
        <v>64</v>
      </c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12"/>
      <c r="S529" s="12"/>
      <c r="T529" s="12"/>
      <c r="U529" s="12"/>
      <c r="V529" s="12"/>
      <c r="W529" s="12"/>
      <c r="X529" s="12"/>
      <c r="Y529" s="12"/>
      <c r="Z529" s="12"/>
      <c r="AA529" s="28"/>
    </row>
    <row r="530" spans="1:27" x14ac:dyDescent="0.25">
      <c r="A530" s="34"/>
      <c r="B530" s="12"/>
      <c r="C530" s="51">
        <v>5.5E-2</v>
      </c>
      <c r="D530" s="67" t="s">
        <v>79</v>
      </c>
      <c r="E530" s="68"/>
      <c r="F530" s="12"/>
      <c r="G530" s="79" t="s">
        <v>65</v>
      </c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12"/>
      <c r="S530" s="12"/>
      <c r="T530" s="12"/>
      <c r="U530" s="12"/>
      <c r="V530" s="12"/>
      <c r="W530" s="12"/>
      <c r="X530" s="12"/>
      <c r="Y530" s="12"/>
      <c r="Z530" s="12"/>
      <c r="AA530" s="28"/>
    </row>
    <row r="531" spans="1:27" x14ac:dyDescent="0.25">
      <c r="A531" s="34"/>
      <c r="B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8"/>
    </row>
    <row r="532" spans="1:27" x14ac:dyDescent="0.25">
      <c r="A532" s="34"/>
      <c r="B532" s="12"/>
      <c r="C532" s="64" t="s">
        <v>157</v>
      </c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6"/>
      <c r="AA532" s="28"/>
    </row>
    <row r="533" spans="1:27" x14ac:dyDescent="0.25">
      <c r="A533" s="34"/>
      <c r="B533" s="26" t="s">
        <v>92</v>
      </c>
      <c r="C533" s="55">
        <v>1</v>
      </c>
      <c r="D533" s="55">
        <f t="shared" ref="D533:Z533" si="67">C533+1</f>
        <v>2</v>
      </c>
      <c r="E533" s="55">
        <f t="shared" si="67"/>
        <v>3</v>
      </c>
      <c r="F533" s="55">
        <f t="shared" si="67"/>
        <v>4</v>
      </c>
      <c r="G533" s="55">
        <f t="shared" si="67"/>
        <v>5</v>
      </c>
      <c r="H533" s="55">
        <f t="shared" si="67"/>
        <v>6</v>
      </c>
      <c r="I533" s="55">
        <f t="shared" si="67"/>
        <v>7</v>
      </c>
      <c r="J533" s="55">
        <f t="shared" si="67"/>
        <v>8</v>
      </c>
      <c r="K533" s="55">
        <f t="shared" si="67"/>
        <v>9</v>
      </c>
      <c r="L533" s="55">
        <f t="shared" si="67"/>
        <v>10</v>
      </c>
      <c r="M533" s="55">
        <f t="shared" si="67"/>
        <v>11</v>
      </c>
      <c r="N533" s="55">
        <f t="shared" si="67"/>
        <v>12</v>
      </c>
      <c r="O533" s="55">
        <f t="shared" si="67"/>
        <v>13</v>
      </c>
      <c r="P533" s="55">
        <f t="shared" si="67"/>
        <v>14</v>
      </c>
      <c r="Q533" s="55">
        <f t="shared" si="67"/>
        <v>15</v>
      </c>
      <c r="R533" s="55">
        <f t="shared" si="67"/>
        <v>16</v>
      </c>
      <c r="S533" s="55">
        <f t="shared" si="67"/>
        <v>17</v>
      </c>
      <c r="T533" s="55">
        <f t="shared" si="67"/>
        <v>18</v>
      </c>
      <c r="U533" s="55">
        <f t="shared" si="67"/>
        <v>19</v>
      </c>
      <c r="V533" s="55">
        <f t="shared" si="67"/>
        <v>20</v>
      </c>
      <c r="W533" s="55">
        <f t="shared" si="67"/>
        <v>21</v>
      </c>
      <c r="X533" s="55">
        <f t="shared" si="67"/>
        <v>22</v>
      </c>
      <c r="Y533" s="55">
        <f t="shared" si="67"/>
        <v>23</v>
      </c>
      <c r="Z533" s="55">
        <f t="shared" si="67"/>
        <v>24</v>
      </c>
      <c r="AA533" s="28"/>
    </row>
    <row r="534" spans="1:27" x14ac:dyDescent="0.25">
      <c r="A534" s="34"/>
      <c r="B534" s="27">
        <v>1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0.5</v>
      </c>
      <c r="K534" s="22">
        <v>1</v>
      </c>
      <c r="L534" s="22">
        <v>1</v>
      </c>
      <c r="M534" s="22">
        <v>1</v>
      </c>
      <c r="N534" s="22">
        <v>1</v>
      </c>
      <c r="O534" s="22">
        <v>1</v>
      </c>
      <c r="P534" s="22">
        <v>1</v>
      </c>
      <c r="Q534" s="22">
        <v>1</v>
      </c>
      <c r="R534" s="22">
        <v>1</v>
      </c>
      <c r="S534" s="22">
        <v>0.5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8"/>
    </row>
    <row r="535" spans="1:27" x14ac:dyDescent="0.25">
      <c r="A535" s="34"/>
      <c r="B535" s="27">
        <f t="shared" ref="B535:B540" si="68">B534+1</f>
        <v>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0.5</v>
      </c>
      <c r="K535" s="22">
        <v>1</v>
      </c>
      <c r="L535" s="22">
        <v>1</v>
      </c>
      <c r="M535" s="22">
        <v>1</v>
      </c>
      <c r="N535" s="22">
        <v>1</v>
      </c>
      <c r="O535" s="22">
        <v>1</v>
      </c>
      <c r="P535" s="22">
        <v>1</v>
      </c>
      <c r="Q535" s="22">
        <v>1</v>
      </c>
      <c r="R535" s="22">
        <v>1</v>
      </c>
      <c r="S535" s="22">
        <v>0.5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8"/>
    </row>
    <row r="536" spans="1:27" x14ac:dyDescent="0.25">
      <c r="A536" s="34"/>
      <c r="B536" s="27">
        <f t="shared" si="68"/>
        <v>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0.5</v>
      </c>
      <c r="K536" s="22">
        <v>1</v>
      </c>
      <c r="L536" s="22">
        <v>1</v>
      </c>
      <c r="M536" s="22">
        <v>1</v>
      </c>
      <c r="N536" s="22">
        <v>1</v>
      </c>
      <c r="O536" s="22">
        <v>1</v>
      </c>
      <c r="P536" s="22">
        <v>1</v>
      </c>
      <c r="Q536" s="22">
        <v>1</v>
      </c>
      <c r="R536" s="22">
        <v>1</v>
      </c>
      <c r="S536" s="22">
        <v>0.5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8"/>
    </row>
    <row r="537" spans="1:27" x14ac:dyDescent="0.25">
      <c r="A537" s="34"/>
      <c r="B537" s="27">
        <f t="shared" si="68"/>
        <v>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0.5</v>
      </c>
      <c r="K537" s="22">
        <v>1</v>
      </c>
      <c r="L537" s="22">
        <v>1</v>
      </c>
      <c r="M537" s="22">
        <v>1</v>
      </c>
      <c r="N537" s="22">
        <v>1</v>
      </c>
      <c r="O537" s="22">
        <v>1</v>
      </c>
      <c r="P537" s="22">
        <v>1</v>
      </c>
      <c r="Q537" s="22">
        <v>1</v>
      </c>
      <c r="R537" s="22">
        <v>1</v>
      </c>
      <c r="S537" s="22">
        <v>0.5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8"/>
    </row>
    <row r="538" spans="1:27" x14ac:dyDescent="0.25">
      <c r="A538" s="34"/>
      <c r="B538" s="27">
        <f t="shared" si="68"/>
        <v>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0.5</v>
      </c>
      <c r="K538" s="22">
        <v>1</v>
      </c>
      <c r="L538" s="22">
        <v>1</v>
      </c>
      <c r="M538" s="22">
        <v>1</v>
      </c>
      <c r="N538" s="22">
        <v>1</v>
      </c>
      <c r="O538" s="22">
        <v>1</v>
      </c>
      <c r="P538" s="22">
        <v>1</v>
      </c>
      <c r="Q538" s="22">
        <v>1</v>
      </c>
      <c r="R538" s="22">
        <v>1</v>
      </c>
      <c r="S538" s="22">
        <v>0.5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8"/>
    </row>
    <row r="539" spans="1:27" x14ac:dyDescent="0.25">
      <c r="A539" s="34"/>
      <c r="B539" s="27">
        <f t="shared" si="68"/>
        <v>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0.25</v>
      </c>
      <c r="K539" s="22">
        <v>0.5</v>
      </c>
      <c r="L539" s="22">
        <v>0.5</v>
      </c>
      <c r="M539" s="22">
        <v>0.5</v>
      </c>
      <c r="N539" s="22">
        <v>0.25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8"/>
    </row>
    <row r="540" spans="1:27" x14ac:dyDescent="0.25">
      <c r="A540" s="34"/>
      <c r="B540" s="27">
        <f t="shared" si="68"/>
        <v>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8"/>
    </row>
    <row r="541" spans="1:27" x14ac:dyDescent="0.25">
      <c r="A541" s="34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8"/>
    </row>
    <row r="542" spans="1:27" x14ac:dyDescent="0.25">
      <c r="A542" s="34"/>
      <c r="C542" s="64" t="s">
        <v>49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8"/>
    </row>
    <row r="543" spans="1:27" x14ac:dyDescent="0.25">
      <c r="A543" s="34"/>
      <c r="B543" s="26" t="s">
        <v>93</v>
      </c>
      <c r="C543" s="29">
        <v>1</v>
      </c>
      <c r="D543" s="55">
        <f t="shared" ref="D543:N543" si="69">C543+1</f>
        <v>2</v>
      </c>
      <c r="E543" s="55">
        <f t="shared" si="69"/>
        <v>3</v>
      </c>
      <c r="F543" s="55">
        <f t="shared" si="69"/>
        <v>4</v>
      </c>
      <c r="G543" s="55">
        <f t="shared" si="69"/>
        <v>5</v>
      </c>
      <c r="H543" s="55">
        <f t="shared" si="69"/>
        <v>6</v>
      </c>
      <c r="I543" s="55">
        <f t="shared" si="69"/>
        <v>7</v>
      </c>
      <c r="J543" s="55">
        <f t="shared" si="69"/>
        <v>8</v>
      </c>
      <c r="K543" s="55">
        <f t="shared" si="69"/>
        <v>9</v>
      </c>
      <c r="L543" s="55">
        <f t="shared" si="69"/>
        <v>10</v>
      </c>
      <c r="M543" s="55">
        <f t="shared" si="69"/>
        <v>11</v>
      </c>
      <c r="N543" s="55">
        <f t="shared" si="69"/>
        <v>12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8"/>
    </row>
    <row r="544" spans="1:27" x14ac:dyDescent="0.25">
      <c r="A544" s="34"/>
      <c r="B544" s="27">
        <v>1</v>
      </c>
      <c r="C544" s="52">
        <v>0</v>
      </c>
      <c r="D544" s="22">
        <v>1</v>
      </c>
      <c r="E544" s="22">
        <v>1</v>
      </c>
      <c r="F544" s="22">
        <v>1</v>
      </c>
      <c r="G544" s="22">
        <v>1</v>
      </c>
      <c r="H544" s="22">
        <v>1</v>
      </c>
      <c r="I544" s="22">
        <v>0.5</v>
      </c>
      <c r="J544" s="22">
        <v>0.5</v>
      </c>
      <c r="K544" s="22">
        <v>0</v>
      </c>
      <c r="L544" s="22">
        <v>1</v>
      </c>
      <c r="M544" s="22">
        <v>1</v>
      </c>
      <c r="N544" s="22">
        <v>1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8"/>
    </row>
    <row r="545" spans="1:27" x14ac:dyDescent="0.25">
      <c r="A545" s="34"/>
      <c r="B545" s="27">
        <v>2</v>
      </c>
      <c r="C545" s="52">
        <v>1</v>
      </c>
      <c r="D545" s="22">
        <v>0</v>
      </c>
      <c r="E545" s="22">
        <v>1</v>
      </c>
      <c r="F545" s="22">
        <v>0</v>
      </c>
      <c r="G545" s="22">
        <v>1</v>
      </c>
      <c r="H545" s="22">
        <v>1</v>
      </c>
      <c r="I545" s="22">
        <v>0.5</v>
      </c>
      <c r="J545" s="22">
        <v>0.5</v>
      </c>
      <c r="K545" s="22">
        <v>0</v>
      </c>
      <c r="L545" s="22">
        <v>1</v>
      </c>
      <c r="M545" s="22">
        <v>1</v>
      </c>
      <c r="N545" s="22">
        <v>1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8"/>
    </row>
    <row r="546" spans="1:27" x14ac:dyDescent="0.25">
      <c r="A546" s="34"/>
      <c r="B546" s="27">
        <v>3</v>
      </c>
      <c r="C546" s="52">
        <v>1</v>
      </c>
      <c r="D546" s="22">
        <v>1</v>
      </c>
      <c r="E546" s="22">
        <v>1</v>
      </c>
      <c r="F546" s="22">
        <v>0</v>
      </c>
      <c r="G546" s="22">
        <v>1</v>
      </c>
      <c r="H546" s="22">
        <v>0</v>
      </c>
      <c r="I546" s="22">
        <v>0.5</v>
      </c>
      <c r="J546" s="22">
        <v>0.5</v>
      </c>
      <c r="K546" s="22">
        <v>1</v>
      </c>
      <c r="L546" s="22">
        <v>1</v>
      </c>
      <c r="M546" s="22">
        <v>1</v>
      </c>
      <c r="N546" s="22">
        <v>1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8"/>
    </row>
    <row r="547" spans="1:27" x14ac:dyDescent="0.25">
      <c r="A547" s="34"/>
      <c r="B547" s="27">
        <v>4</v>
      </c>
      <c r="C547" s="52">
        <v>1</v>
      </c>
      <c r="D547" s="22">
        <v>1</v>
      </c>
      <c r="E547" s="22">
        <v>1</v>
      </c>
      <c r="F547" s="22">
        <v>1</v>
      </c>
      <c r="G547" s="22">
        <v>1</v>
      </c>
      <c r="H547" s="22">
        <v>0</v>
      </c>
      <c r="I547" s="22">
        <v>0.5</v>
      </c>
      <c r="J547" s="22">
        <v>0.5</v>
      </c>
      <c r="K547" s="22">
        <v>1</v>
      </c>
      <c r="L547" s="22">
        <v>1</v>
      </c>
      <c r="M547" s="22">
        <v>1</v>
      </c>
      <c r="N547" s="22">
        <v>0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8"/>
    </row>
    <row r="548" spans="1:27" x14ac:dyDescent="0.25">
      <c r="A548" s="34"/>
      <c r="B548" s="27">
        <v>5</v>
      </c>
      <c r="D548" s="12"/>
      <c r="E548" s="22">
        <v>1</v>
      </c>
      <c r="F548" s="12"/>
      <c r="G548" s="22">
        <v>1</v>
      </c>
      <c r="H548" s="12"/>
      <c r="I548" s="12"/>
      <c r="J548" s="22">
        <v>0.5</v>
      </c>
      <c r="K548" s="12"/>
      <c r="L548" s="12"/>
      <c r="M548" s="22">
        <v>1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8"/>
    </row>
    <row r="549" spans="1:27" x14ac:dyDescent="0.25">
      <c r="A549" s="34"/>
      <c r="B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53"/>
      <c r="AA549" s="28"/>
    </row>
    <row r="550" spans="1:27" x14ac:dyDescent="0.25">
      <c r="A550" s="34"/>
      <c r="B550" s="70" t="s">
        <v>50</v>
      </c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2"/>
      <c r="Z550" s="12"/>
      <c r="AA550" s="28"/>
    </row>
    <row r="551" spans="1:27" x14ac:dyDescent="0.25">
      <c r="A551" s="3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12"/>
      <c r="AA551" s="28"/>
    </row>
    <row r="552" spans="1:27" x14ac:dyDescent="0.25">
      <c r="A552" s="34"/>
      <c r="B552" s="12"/>
      <c r="C552" s="22" t="s">
        <v>51</v>
      </c>
      <c r="D552" s="73" t="s">
        <v>52</v>
      </c>
      <c r="E552" s="74"/>
      <c r="F552" s="12"/>
      <c r="G552" s="68" t="s">
        <v>53</v>
      </c>
      <c r="H552" s="68"/>
      <c r="I552" s="68"/>
      <c r="J552" s="68"/>
      <c r="K552" s="68"/>
      <c r="L552" s="68"/>
      <c r="M552" s="68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8"/>
    </row>
    <row r="553" spans="1:27" x14ac:dyDescent="0.25">
      <c r="A553" s="34"/>
      <c r="B553" s="12"/>
      <c r="C553" s="22">
        <v>25.795000000000002</v>
      </c>
      <c r="D553" s="67" t="s">
        <v>54</v>
      </c>
      <c r="E553" s="68"/>
      <c r="F553" s="12"/>
      <c r="G553" s="68" t="str">
        <f>G528</f>
        <v>Valeur pour l'heure maximale de l'année</v>
      </c>
      <c r="H553" s="68"/>
      <c r="I553" s="68"/>
      <c r="J553" s="68"/>
      <c r="K553" s="68"/>
      <c r="L553" s="68"/>
      <c r="M553" s="68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8"/>
    </row>
    <row r="554" spans="1:27" x14ac:dyDescent="0.25">
      <c r="A554" s="34"/>
      <c r="B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8"/>
    </row>
    <row r="555" spans="1:27" x14ac:dyDescent="0.25">
      <c r="A555" s="34"/>
      <c r="B555" s="12"/>
      <c r="C555" s="64" t="s">
        <v>56</v>
      </c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6"/>
      <c r="AA555" s="28"/>
    </row>
    <row r="556" spans="1:27" x14ac:dyDescent="0.25">
      <c r="A556" s="34"/>
      <c r="B556" s="26" t="str">
        <f>B533</f>
        <v>jour/heure</v>
      </c>
      <c r="C556" s="55">
        <v>1</v>
      </c>
      <c r="D556" s="55">
        <f t="shared" ref="D556:Z556" si="70">C556+1</f>
        <v>2</v>
      </c>
      <c r="E556" s="55">
        <f t="shared" si="70"/>
        <v>3</v>
      </c>
      <c r="F556" s="55">
        <f t="shared" si="70"/>
        <v>4</v>
      </c>
      <c r="G556" s="55">
        <f t="shared" si="70"/>
        <v>5</v>
      </c>
      <c r="H556" s="55">
        <f t="shared" si="70"/>
        <v>6</v>
      </c>
      <c r="I556" s="55">
        <f t="shared" si="70"/>
        <v>7</v>
      </c>
      <c r="J556" s="55">
        <f t="shared" si="70"/>
        <v>8</v>
      </c>
      <c r="K556" s="55">
        <f t="shared" si="70"/>
        <v>9</v>
      </c>
      <c r="L556" s="55">
        <f t="shared" si="70"/>
        <v>10</v>
      </c>
      <c r="M556" s="55">
        <f t="shared" si="70"/>
        <v>11</v>
      </c>
      <c r="N556" s="55">
        <f t="shared" si="70"/>
        <v>12</v>
      </c>
      <c r="O556" s="55">
        <f t="shared" si="70"/>
        <v>13</v>
      </c>
      <c r="P556" s="55">
        <f t="shared" si="70"/>
        <v>14</v>
      </c>
      <c r="Q556" s="55">
        <f t="shared" si="70"/>
        <v>15</v>
      </c>
      <c r="R556" s="55">
        <f t="shared" si="70"/>
        <v>16</v>
      </c>
      <c r="S556" s="55">
        <f t="shared" si="70"/>
        <v>17</v>
      </c>
      <c r="T556" s="55">
        <f t="shared" si="70"/>
        <v>18</v>
      </c>
      <c r="U556" s="55">
        <f t="shared" si="70"/>
        <v>19</v>
      </c>
      <c r="V556" s="55">
        <f t="shared" si="70"/>
        <v>20</v>
      </c>
      <c r="W556" s="55">
        <f t="shared" si="70"/>
        <v>21</v>
      </c>
      <c r="X556" s="55">
        <f t="shared" si="70"/>
        <v>22</v>
      </c>
      <c r="Y556" s="55">
        <f t="shared" si="70"/>
        <v>23</v>
      </c>
      <c r="Z556" s="55">
        <f t="shared" si="70"/>
        <v>24</v>
      </c>
      <c r="AA556" s="28"/>
    </row>
    <row r="557" spans="1:27" x14ac:dyDescent="0.25">
      <c r="A557" s="34"/>
      <c r="B557" s="27">
        <v>1</v>
      </c>
      <c r="C557" s="22">
        <v>0.111</v>
      </c>
      <c r="D557" s="22">
        <v>0.111</v>
      </c>
      <c r="E557" s="22">
        <v>0.111</v>
      </c>
      <c r="F557" s="22">
        <v>0.111</v>
      </c>
      <c r="G557" s="22">
        <v>0.111</v>
      </c>
      <c r="H557" s="22">
        <v>0.111</v>
      </c>
      <c r="I557" s="22">
        <v>0.111</v>
      </c>
      <c r="J557" s="22">
        <v>0.5</v>
      </c>
      <c r="K557" s="22">
        <v>1</v>
      </c>
      <c r="L557" s="22">
        <v>1</v>
      </c>
      <c r="M557" s="22">
        <v>1</v>
      </c>
      <c r="N557" s="22">
        <v>1</v>
      </c>
      <c r="O557" s="22">
        <v>1</v>
      </c>
      <c r="P557" s="22">
        <v>1</v>
      </c>
      <c r="Q557" s="22">
        <v>1</v>
      </c>
      <c r="R557" s="22">
        <v>1</v>
      </c>
      <c r="S557" s="22">
        <v>0.5</v>
      </c>
      <c r="T557" s="22">
        <v>0.111</v>
      </c>
      <c r="U557" s="22">
        <v>0.111</v>
      </c>
      <c r="V557" s="22">
        <v>0.111</v>
      </c>
      <c r="W557" s="22">
        <v>0.111</v>
      </c>
      <c r="X557" s="22">
        <v>0.111</v>
      </c>
      <c r="Y557" s="22">
        <v>0.111</v>
      </c>
      <c r="Z557" s="22">
        <v>0.111</v>
      </c>
      <c r="AA557" s="28"/>
    </row>
    <row r="558" spans="1:27" x14ac:dyDescent="0.25">
      <c r="A558" s="34"/>
      <c r="B558" s="27">
        <f t="shared" ref="B558:B563" si="71">B557+1</f>
        <v>2</v>
      </c>
      <c r="C558" s="22">
        <v>0.111</v>
      </c>
      <c r="D558" s="22">
        <v>0.111</v>
      </c>
      <c r="E558" s="22">
        <v>0.111</v>
      </c>
      <c r="F558" s="22">
        <v>0.111</v>
      </c>
      <c r="G558" s="22">
        <v>0.111</v>
      </c>
      <c r="H558" s="22">
        <v>0.111</v>
      </c>
      <c r="I558" s="22">
        <v>0.111</v>
      </c>
      <c r="J558" s="22">
        <v>0.5</v>
      </c>
      <c r="K558" s="22">
        <v>1</v>
      </c>
      <c r="L558" s="22">
        <v>1</v>
      </c>
      <c r="M558" s="22">
        <v>1</v>
      </c>
      <c r="N558" s="22">
        <v>1</v>
      </c>
      <c r="O558" s="22">
        <v>1</v>
      </c>
      <c r="P558" s="22">
        <v>1</v>
      </c>
      <c r="Q558" s="22">
        <v>1</v>
      </c>
      <c r="R558" s="22">
        <v>1</v>
      </c>
      <c r="S558" s="22">
        <v>0.5</v>
      </c>
      <c r="T558" s="22">
        <v>0.111</v>
      </c>
      <c r="U558" s="22">
        <v>0.111</v>
      </c>
      <c r="V558" s="22">
        <v>0.111</v>
      </c>
      <c r="W558" s="22">
        <v>0.111</v>
      </c>
      <c r="X558" s="22">
        <v>0.111</v>
      </c>
      <c r="Y558" s="22">
        <v>0.111</v>
      </c>
      <c r="Z558" s="22">
        <v>0.111</v>
      </c>
      <c r="AA558" s="28"/>
    </row>
    <row r="559" spans="1:27" x14ac:dyDescent="0.25">
      <c r="A559" s="34"/>
      <c r="B559" s="27">
        <f t="shared" si="71"/>
        <v>3</v>
      </c>
      <c r="C559" s="22">
        <v>0.111</v>
      </c>
      <c r="D559" s="22">
        <v>0.111</v>
      </c>
      <c r="E559" s="22">
        <v>0.111</v>
      </c>
      <c r="F559" s="22">
        <v>0.111</v>
      </c>
      <c r="G559" s="22">
        <v>0.111</v>
      </c>
      <c r="H559" s="22">
        <v>0.111</v>
      </c>
      <c r="I559" s="22">
        <v>0.111</v>
      </c>
      <c r="J559" s="22">
        <v>0.5</v>
      </c>
      <c r="K559" s="22">
        <v>1</v>
      </c>
      <c r="L559" s="22">
        <v>1</v>
      </c>
      <c r="M559" s="22">
        <v>1</v>
      </c>
      <c r="N559" s="22">
        <v>1</v>
      </c>
      <c r="O559" s="22">
        <v>1</v>
      </c>
      <c r="P559" s="22">
        <v>1</v>
      </c>
      <c r="Q559" s="22">
        <v>1</v>
      </c>
      <c r="R559" s="22">
        <v>1</v>
      </c>
      <c r="S559" s="22">
        <v>0.5</v>
      </c>
      <c r="T559" s="22">
        <v>0.111</v>
      </c>
      <c r="U559" s="22">
        <v>0.111</v>
      </c>
      <c r="V559" s="22">
        <v>0.111</v>
      </c>
      <c r="W559" s="22">
        <v>0.111</v>
      </c>
      <c r="X559" s="22">
        <v>0.111</v>
      </c>
      <c r="Y559" s="22">
        <v>0.111</v>
      </c>
      <c r="Z559" s="22">
        <v>0.111</v>
      </c>
      <c r="AA559" s="28"/>
    </row>
    <row r="560" spans="1:27" x14ac:dyDescent="0.25">
      <c r="A560" s="34"/>
      <c r="B560" s="27">
        <f t="shared" si="71"/>
        <v>4</v>
      </c>
      <c r="C560" s="22">
        <v>0.111</v>
      </c>
      <c r="D560" s="22">
        <v>0.111</v>
      </c>
      <c r="E560" s="22">
        <v>0.111</v>
      </c>
      <c r="F560" s="22">
        <v>0.111</v>
      </c>
      <c r="G560" s="22">
        <v>0.111</v>
      </c>
      <c r="H560" s="22">
        <v>0.111</v>
      </c>
      <c r="I560" s="22">
        <v>0.111</v>
      </c>
      <c r="J560" s="22">
        <v>0.5</v>
      </c>
      <c r="K560" s="22">
        <v>1</v>
      </c>
      <c r="L560" s="22">
        <v>1</v>
      </c>
      <c r="M560" s="22">
        <v>1</v>
      </c>
      <c r="N560" s="22">
        <v>1</v>
      </c>
      <c r="O560" s="22">
        <v>1</v>
      </c>
      <c r="P560" s="22">
        <v>1</v>
      </c>
      <c r="Q560" s="22">
        <v>1</v>
      </c>
      <c r="R560" s="22">
        <v>1</v>
      </c>
      <c r="S560" s="22">
        <v>0.5</v>
      </c>
      <c r="T560" s="22">
        <v>0.111</v>
      </c>
      <c r="U560" s="22">
        <v>0.111</v>
      </c>
      <c r="V560" s="22">
        <v>0.111</v>
      </c>
      <c r="W560" s="22">
        <v>0.111</v>
      </c>
      <c r="X560" s="22">
        <v>0.111</v>
      </c>
      <c r="Y560" s="22">
        <v>0.111</v>
      </c>
      <c r="Z560" s="22">
        <v>0.111</v>
      </c>
      <c r="AA560" s="28"/>
    </row>
    <row r="561" spans="1:27" x14ac:dyDescent="0.25">
      <c r="A561" s="34"/>
      <c r="B561" s="27">
        <f t="shared" si="71"/>
        <v>5</v>
      </c>
      <c r="C561" s="22">
        <v>0.111</v>
      </c>
      <c r="D561" s="22">
        <v>0.111</v>
      </c>
      <c r="E561" s="22">
        <v>0.111</v>
      </c>
      <c r="F561" s="22">
        <v>0.111</v>
      </c>
      <c r="G561" s="22">
        <v>0.111</v>
      </c>
      <c r="H561" s="22">
        <v>0.111</v>
      </c>
      <c r="I561" s="22">
        <v>0.111</v>
      </c>
      <c r="J561" s="22">
        <v>0.5</v>
      </c>
      <c r="K561" s="22">
        <v>1</v>
      </c>
      <c r="L561" s="22">
        <v>1</v>
      </c>
      <c r="M561" s="22">
        <v>1</v>
      </c>
      <c r="N561" s="22">
        <v>1</v>
      </c>
      <c r="O561" s="22">
        <v>1</v>
      </c>
      <c r="P561" s="22">
        <v>1</v>
      </c>
      <c r="Q561" s="22">
        <v>1</v>
      </c>
      <c r="R561" s="22">
        <v>1</v>
      </c>
      <c r="S561" s="22">
        <v>0.5</v>
      </c>
      <c r="T561" s="22">
        <v>0.111</v>
      </c>
      <c r="U561" s="22">
        <v>0.111</v>
      </c>
      <c r="V561" s="22">
        <v>0.111</v>
      </c>
      <c r="W561" s="22">
        <v>0.111</v>
      </c>
      <c r="X561" s="22">
        <v>0.111</v>
      </c>
      <c r="Y561" s="22">
        <v>0.111</v>
      </c>
      <c r="Z561" s="22">
        <v>0.111</v>
      </c>
      <c r="AA561" s="28"/>
    </row>
    <row r="562" spans="1:27" x14ac:dyDescent="0.25">
      <c r="A562" s="34"/>
      <c r="B562" s="27">
        <f t="shared" si="71"/>
        <v>6</v>
      </c>
      <c r="C562" s="22">
        <v>0.111</v>
      </c>
      <c r="D562" s="22">
        <v>0.111</v>
      </c>
      <c r="E562" s="22">
        <v>0.111</v>
      </c>
      <c r="F562" s="22">
        <v>0.111</v>
      </c>
      <c r="G562" s="22">
        <v>0.111</v>
      </c>
      <c r="H562" s="22">
        <v>0.111</v>
      </c>
      <c r="I562" s="22">
        <v>0.111</v>
      </c>
      <c r="J562" s="22">
        <v>0.25</v>
      </c>
      <c r="K562" s="22">
        <v>0.5</v>
      </c>
      <c r="L562" s="22">
        <v>0.5</v>
      </c>
      <c r="M562" s="22">
        <v>0.5</v>
      </c>
      <c r="N562" s="22">
        <v>0.25</v>
      </c>
      <c r="O562" s="22">
        <v>0.111</v>
      </c>
      <c r="P562" s="22">
        <v>0.111</v>
      </c>
      <c r="Q562" s="22">
        <v>0.111</v>
      </c>
      <c r="R562" s="22">
        <v>0.111</v>
      </c>
      <c r="S562" s="22">
        <v>0.111</v>
      </c>
      <c r="T562" s="22">
        <v>0.111</v>
      </c>
      <c r="U562" s="22">
        <v>0.111</v>
      </c>
      <c r="V562" s="22">
        <v>0.111</v>
      </c>
      <c r="W562" s="22">
        <v>0.111</v>
      </c>
      <c r="X562" s="22">
        <v>0.111</v>
      </c>
      <c r="Y562" s="22">
        <v>0.111</v>
      </c>
      <c r="Z562" s="22">
        <v>0.111</v>
      </c>
      <c r="AA562" s="28"/>
    </row>
    <row r="563" spans="1:27" x14ac:dyDescent="0.25">
      <c r="A563" s="34"/>
      <c r="B563" s="27">
        <f t="shared" si="71"/>
        <v>7</v>
      </c>
      <c r="C563" s="22">
        <v>0.111</v>
      </c>
      <c r="D563" s="22">
        <v>0.111</v>
      </c>
      <c r="E563" s="22">
        <v>0.111</v>
      </c>
      <c r="F563" s="22">
        <v>0.111</v>
      </c>
      <c r="G563" s="22">
        <v>0.111</v>
      </c>
      <c r="H563" s="22">
        <v>0.111</v>
      </c>
      <c r="I563" s="22">
        <v>0.111</v>
      </c>
      <c r="J563" s="22">
        <v>0.111</v>
      </c>
      <c r="K563" s="22">
        <v>0.111</v>
      </c>
      <c r="L563" s="22">
        <v>0.111</v>
      </c>
      <c r="M563" s="22">
        <v>0.111</v>
      </c>
      <c r="N563" s="22">
        <v>0.111</v>
      </c>
      <c r="O563" s="22">
        <v>0.111</v>
      </c>
      <c r="P563" s="22">
        <v>0.111</v>
      </c>
      <c r="Q563" s="22">
        <v>0.111</v>
      </c>
      <c r="R563" s="22">
        <v>0.111</v>
      </c>
      <c r="S563" s="22">
        <v>0.111</v>
      </c>
      <c r="T563" s="22">
        <v>0.111</v>
      </c>
      <c r="U563" s="22">
        <v>0.111</v>
      </c>
      <c r="V563" s="22">
        <v>0.111</v>
      </c>
      <c r="W563" s="22">
        <v>0.111</v>
      </c>
      <c r="X563" s="22">
        <v>0.111</v>
      </c>
      <c r="Y563" s="22">
        <v>0.111</v>
      </c>
      <c r="Z563" s="22">
        <v>0.111</v>
      </c>
      <c r="AA563" s="28"/>
    </row>
    <row r="564" spans="1:27" x14ac:dyDescent="0.25">
      <c r="A564" s="34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8"/>
    </row>
    <row r="565" spans="1:27" x14ac:dyDescent="0.25">
      <c r="A565" s="34"/>
      <c r="C565" s="69" t="s">
        <v>49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8"/>
    </row>
    <row r="566" spans="1:27" x14ac:dyDescent="0.25">
      <c r="A566" s="34"/>
      <c r="B566" s="26" t="s">
        <v>93</v>
      </c>
      <c r="C566" s="29">
        <v>1</v>
      </c>
      <c r="D566" s="55">
        <f t="shared" ref="D566:N566" si="72">C566+1</f>
        <v>2</v>
      </c>
      <c r="E566" s="55">
        <f t="shared" si="72"/>
        <v>3</v>
      </c>
      <c r="F566" s="55">
        <f t="shared" si="72"/>
        <v>4</v>
      </c>
      <c r="G566" s="55">
        <f t="shared" si="72"/>
        <v>5</v>
      </c>
      <c r="H566" s="55">
        <f t="shared" si="72"/>
        <v>6</v>
      </c>
      <c r="I566" s="55">
        <f t="shared" si="72"/>
        <v>7</v>
      </c>
      <c r="J566" s="55">
        <f t="shared" si="72"/>
        <v>8</v>
      </c>
      <c r="K566" s="55">
        <f t="shared" si="72"/>
        <v>9</v>
      </c>
      <c r="L566" s="55">
        <f t="shared" si="72"/>
        <v>10</v>
      </c>
      <c r="M566" s="55">
        <f t="shared" si="72"/>
        <v>11</v>
      </c>
      <c r="N566" s="55">
        <f t="shared" si="72"/>
        <v>12</v>
      </c>
      <c r="O566" s="12"/>
      <c r="P566" s="12"/>
      <c r="Q566" s="35"/>
      <c r="R566" s="12"/>
      <c r="S566" s="12"/>
      <c r="T566" s="12"/>
      <c r="U566" s="12"/>
      <c r="V566" s="12"/>
      <c r="W566" s="12"/>
      <c r="X566" s="12"/>
      <c r="Y566" s="12"/>
      <c r="Z566" s="12"/>
      <c r="AA566" s="28"/>
    </row>
    <row r="567" spans="1:27" x14ac:dyDescent="0.25">
      <c r="A567" s="34"/>
      <c r="B567" s="27">
        <v>1</v>
      </c>
      <c r="C567" s="52">
        <v>0</v>
      </c>
      <c r="D567" s="22">
        <v>1</v>
      </c>
      <c r="E567" s="22">
        <v>1</v>
      </c>
      <c r="F567" s="22">
        <v>1</v>
      </c>
      <c r="G567" s="22">
        <v>1</v>
      </c>
      <c r="H567" s="22">
        <v>1</v>
      </c>
      <c r="I567" s="22">
        <v>0.5</v>
      </c>
      <c r="J567" s="22">
        <v>0.5</v>
      </c>
      <c r="K567" s="22">
        <v>0</v>
      </c>
      <c r="L567" s="22">
        <v>1</v>
      </c>
      <c r="M567" s="22">
        <v>1</v>
      </c>
      <c r="N567" s="22">
        <v>1</v>
      </c>
      <c r="O567" s="12"/>
      <c r="P567" s="12"/>
      <c r="Q567" s="35"/>
      <c r="R567" s="12"/>
      <c r="S567" s="12"/>
      <c r="T567" s="12"/>
      <c r="U567" s="12"/>
      <c r="V567" s="12"/>
      <c r="W567" s="12"/>
      <c r="X567" s="12"/>
      <c r="Y567" s="12"/>
      <c r="Z567" s="12"/>
      <c r="AA567" s="28"/>
    </row>
    <row r="568" spans="1:27" x14ac:dyDescent="0.25">
      <c r="A568" s="34"/>
      <c r="B568" s="27">
        <v>2</v>
      </c>
      <c r="C568" s="52">
        <v>1</v>
      </c>
      <c r="D568" s="22">
        <v>0</v>
      </c>
      <c r="E568" s="22">
        <v>1</v>
      </c>
      <c r="F568" s="22">
        <v>0</v>
      </c>
      <c r="G568" s="22">
        <v>1</v>
      </c>
      <c r="H568" s="22">
        <v>1</v>
      </c>
      <c r="I568" s="22">
        <v>0.5</v>
      </c>
      <c r="J568" s="22">
        <v>0.5</v>
      </c>
      <c r="K568" s="22">
        <v>0</v>
      </c>
      <c r="L568" s="22">
        <v>1</v>
      </c>
      <c r="M568" s="22">
        <v>1</v>
      </c>
      <c r="N568" s="22">
        <v>1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8"/>
    </row>
    <row r="569" spans="1:27" x14ac:dyDescent="0.25">
      <c r="A569" s="34"/>
      <c r="B569" s="27">
        <v>3</v>
      </c>
      <c r="C569" s="52">
        <v>1</v>
      </c>
      <c r="D569" s="22">
        <v>1</v>
      </c>
      <c r="E569" s="22">
        <v>1</v>
      </c>
      <c r="F569" s="22">
        <v>0</v>
      </c>
      <c r="G569" s="22">
        <v>1</v>
      </c>
      <c r="H569" s="22">
        <v>0</v>
      </c>
      <c r="I569" s="22">
        <v>0.5</v>
      </c>
      <c r="J569" s="22">
        <v>0.5</v>
      </c>
      <c r="K569" s="22">
        <v>1</v>
      </c>
      <c r="L569" s="22">
        <v>1</v>
      </c>
      <c r="M569" s="22">
        <v>1</v>
      </c>
      <c r="N569" s="22">
        <v>1</v>
      </c>
      <c r="O569" s="12"/>
      <c r="P569" s="12"/>
      <c r="Q569" s="35"/>
      <c r="R569" s="12"/>
      <c r="S569" s="12"/>
      <c r="T569" s="12"/>
      <c r="U569" s="12"/>
      <c r="V569" s="12"/>
      <c r="W569" s="12"/>
      <c r="X569" s="12"/>
      <c r="Y569" s="12"/>
      <c r="Z569" s="12"/>
      <c r="AA569" s="28"/>
    </row>
    <row r="570" spans="1:27" x14ac:dyDescent="0.25">
      <c r="A570" s="34"/>
      <c r="B570" s="27">
        <v>4</v>
      </c>
      <c r="C570" s="52">
        <v>1</v>
      </c>
      <c r="D570" s="22">
        <v>1</v>
      </c>
      <c r="E570" s="22">
        <v>1</v>
      </c>
      <c r="F570" s="22">
        <v>1</v>
      </c>
      <c r="G570" s="22">
        <v>1</v>
      </c>
      <c r="H570" s="22">
        <v>0</v>
      </c>
      <c r="I570" s="22">
        <v>0.5</v>
      </c>
      <c r="J570" s="22">
        <v>0.5</v>
      </c>
      <c r="K570" s="22">
        <v>1</v>
      </c>
      <c r="L570" s="22">
        <v>1</v>
      </c>
      <c r="M570" s="22">
        <v>1</v>
      </c>
      <c r="N570" s="22">
        <v>0</v>
      </c>
      <c r="O570" s="12"/>
      <c r="P570" s="12"/>
      <c r="Q570" s="35"/>
      <c r="R570" s="12"/>
      <c r="S570" s="12"/>
      <c r="T570" s="12"/>
      <c r="U570" s="12"/>
      <c r="V570" s="12"/>
      <c r="W570" s="12"/>
      <c r="X570" s="12"/>
      <c r="Y570" s="12"/>
      <c r="Z570" s="12"/>
      <c r="AA570" s="28"/>
    </row>
    <row r="571" spans="1:27" x14ac:dyDescent="0.25">
      <c r="A571" s="34"/>
      <c r="B571" s="27">
        <v>5</v>
      </c>
      <c r="D571" s="12"/>
      <c r="E571" s="22">
        <v>1</v>
      </c>
      <c r="F571" s="12"/>
      <c r="G571" s="22">
        <v>1</v>
      </c>
      <c r="H571" s="12"/>
      <c r="I571" s="12"/>
      <c r="J571" s="22">
        <v>0.5</v>
      </c>
      <c r="K571" s="12"/>
      <c r="L571" s="12"/>
      <c r="M571" s="22">
        <v>1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8"/>
    </row>
    <row r="572" spans="1:27" x14ac:dyDescent="0.25">
      <c r="A572" s="34"/>
      <c r="B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8"/>
    </row>
    <row r="573" spans="1:27" x14ac:dyDescent="0.25">
      <c r="A573" s="34"/>
      <c r="B573" s="70" t="s">
        <v>58</v>
      </c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2"/>
      <c r="AA573" s="28"/>
    </row>
    <row r="574" spans="1:27" x14ac:dyDescent="0.25">
      <c r="A574" s="34"/>
      <c r="B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8"/>
    </row>
    <row r="575" spans="1:27" x14ac:dyDescent="0.25">
      <c r="A575" s="34"/>
      <c r="B575" s="12"/>
      <c r="C575" s="22" t="s">
        <v>51</v>
      </c>
      <c r="D575" s="67" t="s">
        <v>52</v>
      </c>
      <c r="E575" s="68"/>
      <c r="F575" s="68"/>
      <c r="G575" s="68" t="s">
        <v>59</v>
      </c>
      <c r="H575" s="68"/>
      <c r="I575" s="68"/>
      <c r="J575" s="68"/>
      <c r="K575" s="68"/>
      <c r="L575" s="68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8"/>
    </row>
    <row r="576" spans="1:27" x14ac:dyDescent="0.25">
      <c r="A576" s="34"/>
      <c r="B576" s="12"/>
      <c r="C576" s="22">
        <v>0</v>
      </c>
      <c r="D576" s="67" t="s">
        <v>60</v>
      </c>
      <c r="E576" s="68"/>
      <c r="F576" s="68"/>
      <c r="G576" s="68" t="str">
        <f>G553</f>
        <v>Valeur pour l'heure maximale de l'année</v>
      </c>
      <c r="H576" s="68"/>
      <c r="I576" s="68"/>
      <c r="J576" s="68"/>
      <c r="K576" s="68"/>
      <c r="L576" s="68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8"/>
    </row>
    <row r="577" spans="1:27" x14ac:dyDescent="0.25">
      <c r="A577" s="34"/>
      <c r="B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8"/>
    </row>
    <row r="578" spans="1:27" x14ac:dyDescent="0.25">
      <c r="A578" s="34"/>
      <c r="B578" s="12"/>
      <c r="C578" s="64" t="s">
        <v>56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6"/>
      <c r="AA578" s="28"/>
    </row>
    <row r="579" spans="1:27" x14ac:dyDescent="0.25">
      <c r="A579" s="34"/>
      <c r="B579" s="27" t="str">
        <f>B533</f>
        <v>jour/heure</v>
      </c>
      <c r="C579" s="55">
        <v>1</v>
      </c>
      <c r="D579" s="55">
        <f t="shared" ref="D579:Z579" si="73">C579+1</f>
        <v>2</v>
      </c>
      <c r="E579" s="55">
        <f t="shared" si="73"/>
        <v>3</v>
      </c>
      <c r="F579" s="55">
        <f t="shared" si="73"/>
        <v>4</v>
      </c>
      <c r="G579" s="55">
        <f t="shared" si="73"/>
        <v>5</v>
      </c>
      <c r="H579" s="55">
        <f t="shared" si="73"/>
        <v>6</v>
      </c>
      <c r="I579" s="55">
        <f t="shared" si="73"/>
        <v>7</v>
      </c>
      <c r="J579" s="55">
        <f t="shared" si="73"/>
        <v>8</v>
      </c>
      <c r="K579" s="55">
        <f t="shared" si="73"/>
        <v>9</v>
      </c>
      <c r="L579" s="55">
        <f t="shared" si="73"/>
        <v>10</v>
      </c>
      <c r="M579" s="55">
        <f t="shared" si="73"/>
        <v>11</v>
      </c>
      <c r="N579" s="55">
        <f t="shared" si="73"/>
        <v>12</v>
      </c>
      <c r="O579" s="55">
        <f t="shared" si="73"/>
        <v>13</v>
      </c>
      <c r="P579" s="55">
        <f t="shared" si="73"/>
        <v>14</v>
      </c>
      <c r="Q579" s="55">
        <f t="shared" si="73"/>
        <v>15</v>
      </c>
      <c r="R579" s="55">
        <f t="shared" si="73"/>
        <v>16</v>
      </c>
      <c r="S579" s="55">
        <f t="shared" si="73"/>
        <v>17</v>
      </c>
      <c r="T579" s="55">
        <f t="shared" si="73"/>
        <v>18</v>
      </c>
      <c r="U579" s="55">
        <f t="shared" si="73"/>
        <v>19</v>
      </c>
      <c r="V579" s="55">
        <f t="shared" si="73"/>
        <v>20</v>
      </c>
      <c r="W579" s="55">
        <f t="shared" si="73"/>
        <v>21</v>
      </c>
      <c r="X579" s="55">
        <f t="shared" si="73"/>
        <v>22</v>
      </c>
      <c r="Y579" s="55">
        <f t="shared" si="73"/>
        <v>23</v>
      </c>
      <c r="Z579" s="55">
        <f t="shared" si="73"/>
        <v>24</v>
      </c>
      <c r="AA579" s="28"/>
    </row>
    <row r="580" spans="1:27" x14ac:dyDescent="0.25">
      <c r="A580" s="34"/>
      <c r="B580" s="27">
        <v>1</v>
      </c>
      <c r="C580" s="22">
        <v>0.111</v>
      </c>
      <c r="D580" s="22">
        <v>0.111</v>
      </c>
      <c r="E580" s="22">
        <v>0.111</v>
      </c>
      <c r="F580" s="22">
        <v>0.111</v>
      </c>
      <c r="G580" s="22">
        <v>0.111</v>
      </c>
      <c r="H580" s="22">
        <v>0.111</v>
      </c>
      <c r="I580" s="22">
        <v>0.111</v>
      </c>
      <c r="J580" s="22">
        <v>0.5</v>
      </c>
      <c r="K580" s="22">
        <v>1</v>
      </c>
      <c r="L580" s="22">
        <v>1</v>
      </c>
      <c r="M580" s="22">
        <v>1</v>
      </c>
      <c r="N580" s="22">
        <v>1</v>
      </c>
      <c r="O580" s="22">
        <v>1</v>
      </c>
      <c r="P580" s="22">
        <v>1</v>
      </c>
      <c r="Q580" s="22">
        <v>1</v>
      </c>
      <c r="R580" s="22">
        <v>1</v>
      </c>
      <c r="S580" s="22">
        <v>0.5</v>
      </c>
      <c r="T580" s="22">
        <v>0.111</v>
      </c>
      <c r="U580" s="22">
        <v>0.111</v>
      </c>
      <c r="V580" s="22">
        <v>0.111</v>
      </c>
      <c r="W580" s="22">
        <v>0.111</v>
      </c>
      <c r="X580" s="22">
        <v>0.111</v>
      </c>
      <c r="Y580" s="22">
        <v>0.111</v>
      </c>
      <c r="Z580" s="22">
        <v>0.111</v>
      </c>
      <c r="AA580" s="28"/>
    </row>
    <row r="581" spans="1:27" x14ac:dyDescent="0.25">
      <c r="A581" s="34"/>
      <c r="B581" s="27">
        <f t="shared" ref="B581:B586" si="74">B580+1</f>
        <v>2</v>
      </c>
      <c r="C581" s="22">
        <v>0.111</v>
      </c>
      <c r="D581" s="22">
        <v>0.111</v>
      </c>
      <c r="E581" s="22">
        <v>0.111</v>
      </c>
      <c r="F581" s="22">
        <v>0.111</v>
      </c>
      <c r="G581" s="22">
        <v>0.111</v>
      </c>
      <c r="H581" s="22">
        <v>0.111</v>
      </c>
      <c r="I581" s="22">
        <v>0.111</v>
      </c>
      <c r="J581" s="22">
        <v>0.5</v>
      </c>
      <c r="K581" s="22">
        <v>1</v>
      </c>
      <c r="L581" s="22">
        <v>1</v>
      </c>
      <c r="M581" s="22">
        <v>1</v>
      </c>
      <c r="N581" s="22">
        <v>1</v>
      </c>
      <c r="O581" s="22">
        <v>1</v>
      </c>
      <c r="P581" s="22">
        <v>1</v>
      </c>
      <c r="Q581" s="22">
        <v>1</v>
      </c>
      <c r="R581" s="22">
        <v>1</v>
      </c>
      <c r="S581" s="22">
        <v>0.5</v>
      </c>
      <c r="T581" s="22">
        <v>0.111</v>
      </c>
      <c r="U581" s="22">
        <v>0.111</v>
      </c>
      <c r="V581" s="22">
        <v>0.111</v>
      </c>
      <c r="W581" s="22">
        <v>0.111</v>
      </c>
      <c r="X581" s="22">
        <v>0.111</v>
      </c>
      <c r="Y581" s="22">
        <v>0.111</v>
      </c>
      <c r="Z581" s="22">
        <v>0.111</v>
      </c>
      <c r="AA581" s="28"/>
    </row>
    <row r="582" spans="1:27" x14ac:dyDescent="0.25">
      <c r="A582" s="34"/>
      <c r="B582" s="27">
        <f t="shared" si="74"/>
        <v>3</v>
      </c>
      <c r="C582" s="22">
        <v>0.111</v>
      </c>
      <c r="D582" s="22">
        <v>0.111</v>
      </c>
      <c r="E582" s="22">
        <v>0.111</v>
      </c>
      <c r="F582" s="22">
        <v>0.111</v>
      </c>
      <c r="G582" s="22">
        <v>0.111</v>
      </c>
      <c r="H582" s="22">
        <v>0.111</v>
      </c>
      <c r="I582" s="22">
        <v>0.111</v>
      </c>
      <c r="J582" s="22">
        <v>0.5</v>
      </c>
      <c r="K582" s="22">
        <v>1</v>
      </c>
      <c r="L582" s="22">
        <v>1</v>
      </c>
      <c r="M582" s="22">
        <v>1</v>
      </c>
      <c r="N582" s="22">
        <v>1</v>
      </c>
      <c r="O582" s="22">
        <v>1</v>
      </c>
      <c r="P582" s="22">
        <v>1</v>
      </c>
      <c r="Q582" s="22">
        <v>1</v>
      </c>
      <c r="R582" s="22">
        <v>1</v>
      </c>
      <c r="S582" s="22">
        <v>0.5</v>
      </c>
      <c r="T582" s="22">
        <v>0.111</v>
      </c>
      <c r="U582" s="22">
        <v>0.111</v>
      </c>
      <c r="V582" s="22">
        <v>0.111</v>
      </c>
      <c r="W582" s="22">
        <v>0.111</v>
      </c>
      <c r="X582" s="22">
        <v>0.111</v>
      </c>
      <c r="Y582" s="22">
        <v>0.111</v>
      </c>
      <c r="Z582" s="22">
        <v>0.111</v>
      </c>
      <c r="AA582" s="28"/>
    </row>
    <row r="583" spans="1:27" x14ac:dyDescent="0.25">
      <c r="A583" s="34"/>
      <c r="B583" s="27">
        <f t="shared" si="74"/>
        <v>4</v>
      </c>
      <c r="C583" s="22">
        <v>0.111</v>
      </c>
      <c r="D583" s="22">
        <v>0.111</v>
      </c>
      <c r="E583" s="22">
        <v>0.111</v>
      </c>
      <c r="F583" s="22">
        <v>0.111</v>
      </c>
      <c r="G583" s="22">
        <v>0.111</v>
      </c>
      <c r="H583" s="22">
        <v>0.111</v>
      </c>
      <c r="I583" s="22">
        <v>0.111</v>
      </c>
      <c r="J583" s="22">
        <v>0.5</v>
      </c>
      <c r="K583" s="22">
        <v>1</v>
      </c>
      <c r="L583" s="22">
        <v>1</v>
      </c>
      <c r="M583" s="22">
        <v>1</v>
      </c>
      <c r="N583" s="22">
        <v>1</v>
      </c>
      <c r="O583" s="22">
        <v>1</v>
      </c>
      <c r="P583" s="22">
        <v>1</v>
      </c>
      <c r="Q583" s="22">
        <v>1</v>
      </c>
      <c r="R583" s="22">
        <v>1</v>
      </c>
      <c r="S583" s="22">
        <v>0.5</v>
      </c>
      <c r="T583" s="22">
        <v>0.111</v>
      </c>
      <c r="U583" s="22">
        <v>0.111</v>
      </c>
      <c r="V583" s="22">
        <v>0.111</v>
      </c>
      <c r="W583" s="22">
        <v>0.111</v>
      </c>
      <c r="X583" s="22">
        <v>0.111</v>
      </c>
      <c r="Y583" s="22">
        <v>0.111</v>
      </c>
      <c r="Z583" s="22">
        <v>0.111</v>
      </c>
      <c r="AA583" s="28"/>
    </row>
    <row r="584" spans="1:27" x14ac:dyDescent="0.25">
      <c r="A584" s="34"/>
      <c r="B584" s="27">
        <f t="shared" si="74"/>
        <v>5</v>
      </c>
      <c r="C584" s="22">
        <v>0.111</v>
      </c>
      <c r="D584" s="22">
        <v>0.111</v>
      </c>
      <c r="E584" s="22">
        <v>0.111</v>
      </c>
      <c r="F584" s="22">
        <v>0.111</v>
      </c>
      <c r="G584" s="22">
        <v>0.111</v>
      </c>
      <c r="H584" s="22">
        <v>0.111</v>
      </c>
      <c r="I584" s="22">
        <v>0.111</v>
      </c>
      <c r="J584" s="22">
        <v>0.5</v>
      </c>
      <c r="K584" s="22">
        <v>1</v>
      </c>
      <c r="L584" s="22">
        <v>1</v>
      </c>
      <c r="M584" s="22">
        <v>1</v>
      </c>
      <c r="N584" s="22">
        <v>1</v>
      </c>
      <c r="O584" s="22">
        <v>1</v>
      </c>
      <c r="P584" s="22">
        <v>1</v>
      </c>
      <c r="Q584" s="22">
        <v>1</v>
      </c>
      <c r="R584" s="22">
        <v>1</v>
      </c>
      <c r="S584" s="22">
        <v>0.5</v>
      </c>
      <c r="T584" s="22">
        <v>0.111</v>
      </c>
      <c r="U584" s="22">
        <v>0.111</v>
      </c>
      <c r="V584" s="22">
        <v>0.111</v>
      </c>
      <c r="W584" s="22">
        <v>0.111</v>
      </c>
      <c r="X584" s="22">
        <v>0.111</v>
      </c>
      <c r="Y584" s="22">
        <v>0.111</v>
      </c>
      <c r="Z584" s="22">
        <v>0.111</v>
      </c>
      <c r="AA584" s="28"/>
    </row>
    <row r="585" spans="1:27" x14ac:dyDescent="0.25">
      <c r="A585" s="34"/>
      <c r="B585" s="27">
        <f t="shared" si="74"/>
        <v>6</v>
      </c>
      <c r="C585" s="22">
        <v>0.111</v>
      </c>
      <c r="D585" s="22">
        <v>0.111</v>
      </c>
      <c r="E585" s="22">
        <v>0.111</v>
      </c>
      <c r="F585" s="22">
        <v>0.111</v>
      </c>
      <c r="G585" s="22">
        <v>0.111</v>
      </c>
      <c r="H585" s="22">
        <v>0.111</v>
      </c>
      <c r="I585" s="22">
        <v>0.111</v>
      </c>
      <c r="J585" s="22">
        <v>0.25</v>
      </c>
      <c r="K585" s="22">
        <v>0.5</v>
      </c>
      <c r="L585" s="22">
        <v>0.5</v>
      </c>
      <c r="M585" s="22">
        <v>0.5</v>
      </c>
      <c r="N585" s="22">
        <v>0.25</v>
      </c>
      <c r="O585" s="22">
        <v>0.111</v>
      </c>
      <c r="P585" s="22">
        <v>0.111</v>
      </c>
      <c r="Q585" s="22">
        <v>0.111</v>
      </c>
      <c r="R585" s="22">
        <v>0.111</v>
      </c>
      <c r="S585" s="22">
        <v>0.111</v>
      </c>
      <c r="T585" s="22">
        <v>0.111</v>
      </c>
      <c r="U585" s="22">
        <v>0.111</v>
      </c>
      <c r="V585" s="22">
        <v>0.111</v>
      </c>
      <c r="W585" s="22">
        <v>0.111</v>
      </c>
      <c r="X585" s="22">
        <v>0.111</v>
      </c>
      <c r="Y585" s="22">
        <v>0.111</v>
      </c>
      <c r="Z585" s="22">
        <v>0.111</v>
      </c>
      <c r="AA585" s="28"/>
    </row>
    <row r="586" spans="1:27" x14ac:dyDescent="0.25">
      <c r="A586" s="34"/>
      <c r="B586" s="27">
        <f t="shared" si="74"/>
        <v>7</v>
      </c>
      <c r="C586" s="22">
        <v>0.111</v>
      </c>
      <c r="D586" s="22">
        <v>0.111</v>
      </c>
      <c r="E586" s="22">
        <v>0.111</v>
      </c>
      <c r="F586" s="22">
        <v>0.111</v>
      </c>
      <c r="G586" s="22">
        <v>0.111</v>
      </c>
      <c r="H586" s="22">
        <v>0.111</v>
      </c>
      <c r="I586" s="22">
        <v>0.111</v>
      </c>
      <c r="J586" s="22">
        <v>0.111</v>
      </c>
      <c r="K586" s="22">
        <v>0.111</v>
      </c>
      <c r="L586" s="22">
        <v>0.111</v>
      </c>
      <c r="M586" s="22">
        <v>0.111</v>
      </c>
      <c r="N586" s="22">
        <v>0.111</v>
      </c>
      <c r="O586" s="22">
        <v>0.111</v>
      </c>
      <c r="P586" s="22">
        <v>0.111</v>
      </c>
      <c r="Q586" s="22">
        <v>0.111</v>
      </c>
      <c r="R586" s="22">
        <v>0.111</v>
      </c>
      <c r="S586" s="22">
        <v>0.111</v>
      </c>
      <c r="T586" s="22">
        <v>0.111</v>
      </c>
      <c r="U586" s="22">
        <v>0.111</v>
      </c>
      <c r="V586" s="22">
        <v>0.111</v>
      </c>
      <c r="W586" s="22">
        <v>0.111</v>
      </c>
      <c r="X586" s="22">
        <v>0.111</v>
      </c>
      <c r="Y586" s="22">
        <v>0.111</v>
      </c>
      <c r="Z586" s="22">
        <v>0.111</v>
      </c>
      <c r="AA586" s="28"/>
    </row>
    <row r="587" spans="1:27" x14ac:dyDescent="0.25">
      <c r="A587" s="34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8"/>
    </row>
    <row r="588" spans="1:27" x14ac:dyDescent="0.25">
      <c r="A588" s="34"/>
      <c r="C588" s="64" t="s">
        <v>49</v>
      </c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6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8"/>
    </row>
    <row r="589" spans="1:27" x14ac:dyDescent="0.25">
      <c r="A589" s="34"/>
      <c r="B589" s="27" t="s">
        <v>93</v>
      </c>
      <c r="C589" s="55">
        <v>1</v>
      </c>
      <c r="D589" s="55">
        <f t="shared" ref="D589:N589" si="75">C589+1</f>
        <v>2</v>
      </c>
      <c r="E589" s="55">
        <f t="shared" si="75"/>
        <v>3</v>
      </c>
      <c r="F589" s="55">
        <f t="shared" si="75"/>
        <v>4</v>
      </c>
      <c r="G589" s="55">
        <f t="shared" si="75"/>
        <v>5</v>
      </c>
      <c r="H589" s="55">
        <f t="shared" si="75"/>
        <v>6</v>
      </c>
      <c r="I589" s="55">
        <f t="shared" si="75"/>
        <v>7</v>
      </c>
      <c r="J589" s="55">
        <f t="shared" si="75"/>
        <v>8</v>
      </c>
      <c r="K589" s="55">
        <f t="shared" si="75"/>
        <v>9</v>
      </c>
      <c r="L589" s="55">
        <f t="shared" si="75"/>
        <v>10</v>
      </c>
      <c r="M589" s="55">
        <f t="shared" si="75"/>
        <v>11</v>
      </c>
      <c r="N589" s="55">
        <f t="shared" si="75"/>
        <v>12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8"/>
    </row>
    <row r="590" spans="1:27" x14ac:dyDescent="0.25">
      <c r="A590" s="34"/>
      <c r="B590" s="27">
        <v>1</v>
      </c>
      <c r="C590" s="22">
        <v>0</v>
      </c>
      <c r="D590" s="22">
        <v>1</v>
      </c>
      <c r="E590" s="22">
        <v>1</v>
      </c>
      <c r="F590" s="22">
        <v>1</v>
      </c>
      <c r="G590" s="22">
        <v>1</v>
      </c>
      <c r="H590" s="22">
        <v>1</v>
      </c>
      <c r="I590" s="22">
        <v>0.5</v>
      </c>
      <c r="J590" s="22">
        <v>0.5</v>
      </c>
      <c r="K590" s="22">
        <v>0</v>
      </c>
      <c r="L590" s="22">
        <v>1</v>
      </c>
      <c r="M590" s="22">
        <v>1</v>
      </c>
      <c r="N590" s="22">
        <v>1</v>
      </c>
      <c r="O590" s="12"/>
      <c r="P590" s="12"/>
      <c r="Q590" s="35"/>
      <c r="R590" s="12"/>
      <c r="S590" s="12"/>
      <c r="T590" s="12"/>
      <c r="U590" s="12"/>
      <c r="V590" s="12"/>
      <c r="W590" s="12"/>
      <c r="X590" s="12"/>
      <c r="Y590" s="12"/>
      <c r="Z590" s="12"/>
      <c r="AA590" s="28"/>
    </row>
    <row r="591" spans="1:27" x14ac:dyDescent="0.25">
      <c r="A591" s="34"/>
      <c r="B591" s="27">
        <v>2</v>
      </c>
      <c r="C591" s="22">
        <v>1</v>
      </c>
      <c r="D591" s="22">
        <v>0</v>
      </c>
      <c r="E591" s="22">
        <v>1</v>
      </c>
      <c r="F591" s="22">
        <v>0</v>
      </c>
      <c r="G591" s="22">
        <v>1</v>
      </c>
      <c r="H591" s="22">
        <v>1</v>
      </c>
      <c r="I591" s="22">
        <v>0.5</v>
      </c>
      <c r="J591" s="22">
        <v>0.5</v>
      </c>
      <c r="K591" s="22">
        <v>0</v>
      </c>
      <c r="L591" s="22">
        <v>1</v>
      </c>
      <c r="M591" s="22">
        <v>1</v>
      </c>
      <c r="N591" s="22">
        <v>1</v>
      </c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8"/>
    </row>
    <row r="592" spans="1:27" x14ac:dyDescent="0.25">
      <c r="A592" s="34"/>
      <c r="B592" s="27">
        <v>3</v>
      </c>
      <c r="C592" s="22">
        <v>1</v>
      </c>
      <c r="D592" s="22">
        <v>1</v>
      </c>
      <c r="E592" s="22">
        <v>1</v>
      </c>
      <c r="F592" s="22">
        <v>0</v>
      </c>
      <c r="G592" s="22">
        <v>1</v>
      </c>
      <c r="H592" s="22">
        <v>0</v>
      </c>
      <c r="I592" s="22">
        <v>0.5</v>
      </c>
      <c r="J592" s="22">
        <v>0.5</v>
      </c>
      <c r="K592" s="22">
        <v>1</v>
      </c>
      <c r="L592" s="22">
        <v>1</v>
      </c>
      <c r="M592" s="22">
        <v>1</v>
      </c>
      <c r="N592" s="22">
        <v>1</v>
      </c>
      <c r="O592" s="12"/>
      <c r="P592" s="12"/>
      <c r="Q592" s="35"/>
      <c r="R592" s="12"/>
      <c r="S592" s="12"/>
      <c r="T592" s="12"/>
      <c r="U592" s="12"/>
      <c r="V592" s="12"/>
      <c r="W592" s="12"/>
      <c r="X592" s="12"/>
      <c r="Y592" s="12"/>
      <c r="Z592" s="12"/>
      <c r="AA592" s="28"/>
    </row>
    <row r="593" spans="1:27" x14ac:dyDescent="0.25">
      <c r="A593" s="34"/>
      <c r="B593" s="27">
        <v>4</v>
      </c>
      <c r="C593" s="22">
        <v>1</v>
      </c>
      <c r="D593" s="22">
        <v>1</v>
      </c>
      <c r="E593" s="22">
        <v>1</v>
      </c>
      <c r="F593" s="22">
        <v>1</v>
      </c>
      <c r="G593" s="22">
        <v>1</v>
      </c>
      <c r="H593" s="22">
        <v>0</v>
      </c>
      <c r="I593" s="22">
        <v>0.5</v>
      </c>
      <c r="J593" s="22">
        <v>0.5</v>
      </c>
      <c r="K593" s="22">
        <v>1</v>
      </c>
      <c r="L593" s="22">
        <v>1</v>
      </c>
      <c r="M593" s="22">
        <v>1</v>
      </c>
      <c r="N593" s="22">
        <v>0</v>
      </c>
      <c r="O593" s="12"/>
      <c r="P593" s="12"/>
      <c r="Q593" s="35"/>
      <c r="R593" s="12"/>
      <c r="S593" s="12"/>
      <c r="T593" s="12"/>
      <c r="U593" s="12"/>
      <c r="V593" s="12"/>
      <c r="W593" s="12"/>
      <c r="X593" s="12"/>
      <c r="Y593" s="12"/>
      <c r="Z593" s="12"/>
      <c r="AA593" s="28"/>
    </row>
    <row r="594" spans="1:27" x14ac:dyDescent="0.25">
      <c r="A594" s="34"/>
      <c r="B594" s="27">
        <v>5</v>
      </c>
      <c r="D594" s="12"/>
      <c r="E594" s="22">
        <v>1</v>
      </c>
      <c r="F594" s="12"/>
      <c r="G594" s="22">
        <v>1</v>
      </c>
      <c r="H594" s="12"/>
      <c r="I594" s="12"/>
      <c r="J594" s="22">
        <v>0.5</v>
      </c>
      <c r="K594" s="12"/>
      <c r="L594" s="12"/>
      <c r="M594" s="22">
        <v>1</v>
      </c>
      <c r="N594" s="12"/>
      <c r="O594" s="12"/>
      <c r="P594" s="12"/>
      <c r="Q594" s="35"/>
      <c r="R594" s="12"/>
      <c r="S594" s="12"/>
      <c r="T594" s="12"/>
      <c r="U594" s="12"/>
      <c r="V594" s="12"/>
      <c r="W594" s="12"/>
      <c r="X594" s="12"/>
      <c r="Y594" s="12"/>
      <c r="Z594" s="12"/>
      <c r="AA594" s="28"/>
    </row>
    <row r="595" spans="1:27" x14ac:dyDescent="0.25">
      <c r="A595" s="4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4"/>
    </row>
    <row r="597" spans="1:27" x14ac:dyDescent="0.25">
      <c r="A597" s="12"/>
      <c r="B597" s="75" t="s">
        <v>83</v>
      </c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7"/>
      <c r="AA597" s="12"/>
    </row>
    <row r="598" spans="1:27" x14ac:dyDescent="0.25">
      <c r="A598" s="4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46"/>
    </row>
    <row r="599" spans="1:27" ht="15" customHeight="1" x14ac:dyDescent="0.25">
      <c r="A599" s="34"/>
      <c r="B599" s="47" t="s">
        <v>38</v>
      </c>
      <c r="C599" s="83" t="s">
        <v>1</v>
      </c>
      <c r="D599" s="83"/>
      <c r="E599" s="83"/>
      <c r="F599" s="8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28"/>
    </row>
    <row r="600" spans="1:27" ht="15" customHeight="1" x14ac:dyDescent="0.25">
      <c r="A600" s="34"/>
      <c r="B600" s="47" t="s">
        <v>70</v>
      </c>
      <c r="C600" s="49">
        <v>0.05</v>
      </c>
      <c r="D600" s="84" t="s">
        <v>91</v>
      </c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12"/>
      <c r="X600" s="12"/>
      <c r="Y600" s="12"/>
      <c r="Z600" s="12"/>
      <c r="AA600" s="28"/>
    </row>
    <row r="601" spans="1:27" ht="15" customHeight="1" x14ac:dyDescent="0.25">
      <c r="A601" s="34"/>
      <c r="B601" s="12"/>
      <c r="C601" s="41"/>
      <c r="D601" s="86" t="s">
        <v>41</v>
      </c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12"/>
      <c r="X601" s="12"/>
      <c r="Y601" s="12"/>
      <c r="Z601" s="12"/>
      <c r="AA601" s="28"/>
    </row>
    <row r="602" spans="1:27" x14ac:dyDescent="0.25">
      <c r="A602" s="34"/>
      <c r="B602" s="87" t="s">
        <v>42</v>
      </c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9"/>
      <c r="AA602" s="28"/>
    </row>
    <row r="603" spans="1:27" x14ac:dyDescent="0.25">
      <c r="A603" s="34"/>
      <c r="B603" s="12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12"/>
      <c r="X603" s="12"/>
      <c r="Y603" s="12"/>
      <c r="Z603" s="12"/>
      <c r="AA603" s="28"/>
    </row>
    <row r="604" spans="1:27" x14ac:dyDescent="0.25">
      <c r="A604" s="34"/>
      <c r="B604" s="12" t="s">
        <v>43</v>
      </c>
      <c r="C604" s="51">
        <v>0.42</v>
      </c>
      <c r="D604" s="73" t="s">
        <v>71</v>
      </c>
      <c r="E604" s="79"/>
      <c r="F604" s="12"/>
      <c r="G604" s="79" t="s">
        <v>161</v>
      </c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12"/>
      <c r="S604" s="12"/>
      <c r="T604" s="12"/>
      <c r="U604" s="12"/>
      <c r="V604" s="12"/>
      <c r="W604" s="12"/>
      <c r="X604" s="12"/>
      <c r="Y604" s="12"/>
      <c r="Z604" s="12"/>
      <c r="AA604" s="28"/>
    </row>
    <row r="605" spans="1:27" x14ac:dyDescent="0.25">
      <c r="A605" s="34"/>
      <c r="B605" s="12"/>
      <c r="C605" s="51">
        <v>90</v>
      </c>
      <c r="D605" s="67" t="s">
        <v>78</v>
      </c>
      <c r="E605" s="68"/>
      <c r="F605" s="12"/>
      <c r="G605" s="79" t="s">
        <v>64</v>
      </c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12"/>
      <c r="S605" s="12"/>
      <c r="T605" s="12"/>
      <c r="U605" s="12"/>
      <c r="V605" s="12"/>
      <c r="W605" s="12"/>
      <c r="X605" s="12"/>
      <c r="Y605" s="12"/>
      <c r="Z605" s="12"/>
      <c r="AA605" s="28"/>
    </row>
    <row r="606" spans="1:27" x14ac:dyDescent="0.25">
      <c r="A606" s="34"/>
      <c r="B606" s="12"/>
      <c r="C606" s="51">
        <v>5.5E-2</v>
      </c>
      <c r="D606" s="67" t="s">
        <v>79</v>
      </c>
      <c r="E606" s="68"/>
      <c r="F606" s="12"/>
      <c r="G606" s="79" t="s">
        <v>65</v>
      </c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12"/>
      <c r="S606" s="12"/>
      <c r="T606" s="12"/>
      <c r="U606" s="12"/>
      <c r="V606" s="12"/>
      <c r="W606" s="12"/>
      <c r="X606" s="12"/>
      <c r="Y606" s="12"/>
      <c r="Z606" s="12"/>
      <c r="AA606" s="28"/>
    </row>
    <row r="607" spans="1:27" x14ac:dyDescent="0.25">
      <c r="A607" s="34"/>
      <c r="B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28"/>
    </row>
    <row r="608" spans="1:27" x14ac:dyDescent="0.25">
      <c r="A608" s="34"/>
      <c r="B608" s="12"/>
      <c r="C608" s="64" t="s">
        <v>157</v>
      </c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6"/>
      <c r="AA608" s="28"/>
    </row>
    <row r="609" spans="1:27" x14ac:dyDescent="0.25">
      <c r="A609" s="34"/>
      <c r="B609" s="26" t="s">
        <v>92</v>
      </c>
      <c r="C609" s="55">
        <v>1</v>
      </c>
      <c r="D609" s="55">
        <f t="shared" ref="D609:Z609" si="76">C609+1</f>
        <v>2</v>
      </c>
      <c r="E609" s="55">
        <f t="shared" si="76"/>
        <v>3</v>
      </c>
      <c r="F609" s="55">
        <f t="shared" si="76"/>
        <v>4</v>
      </c>
      <c r="G609" s="55">
        <f t="shared" si="76"/>
        <v>5</v>
      </c>
      <c r="H609" s="55">
        <f t="shared" si="76"/>
        <v>6</v>
      </c>
      <c r="I609" s="55">
        <f t="shared" si="76"/>
        <v>7</v>
      </c>
      <c r="J609" s="55">
        <f t="shared" si="76"/>
        <v>8</v>
      </c>
      <c r="K609" s="55">
        <f t="shared" si="76"/>
        <v>9</v>
      </c>
      <c r="L609" s="55">
        <f t="shared" si="76"/>
        <v>10</v>
      </c>
      <c r="M609" s="55">
        <f t="shared" si="76"/>
        <v>11</v>
      </c>
      <c r="N609" s="55">
        <f t="shared" si="76"/>
        <v>12</v>
      </c>
      <c r="O609" s="55">
        <f t="shared" si="76"/>
        <v>13</v>
      </c>
      <c r="P609" s="55">
        <f t="shared" si="76"/>
        <v>14</v>
      </c>
      <c r="Q609" s="55">
        <f t="shared" si="76"/>
        <v>15</v>
      </c>
      <c r="R609" s="55">
        <f t="shared" si="76"/>
        <v>16</v>
      </c>
      <c r="S609" s="55">
        <f t="shared" si="76"/>
        <v>17</v>
      </c>
      <c r="T609" s="55">
        <f t="shared" si="76"/>
        <v>18</v>
      </c>
      <c r="U609" s="55">
        <f t="shared" si="76"/>
        <v>19</v>
      </c>
      <c r="V609" s="55">
        <f t="shared" si="76"/>
        <v>20</v>
      </c>
      <c r="W609" s="55">
        <f t="shared" si="76"/>
        <v>21</v>
      </c>
      <c r="X609" s="55">
        <f t="shared" si="76"/>
        <v>22</v>
      </c>
      <c r="Y609" s="55">
        <f t="shared" si="76"/>
        <v>23</v>
      </c>
      <c r="Z609" s="55">
        <f t="shared" si="76"/>
        <v>24</v>
      </c>
      <c r="AA609" s="28"/>
    </row>
    <row r="610" spans="1:27" x14ac:dyDescent="0.25">
      <c r="A610" s="34"/>
      <c r="B610" s="27">
        <v>1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0.25</v>
      </c>
      <c r="L610" s="22">
        <v>0.5</v>
      </c>
      <c r="M610" s="22">
        <v>0.5</v>
      </c>
      <c r="N610" s="22">
        <v>0.25</v>
      </c>
      <c r="O610" s="22">
        <v>0.25</v>
      </c>
      <c r="P610" s="22">
        <v>0.5</v>
      </c>
      <c r="Q610" s="22">
        <v>0.5</v>
      </c>
      <c r="R610" s="22">
        <v>0.5</v>
      </c>
      <c r="S610" s="22">
        <v>0.5</v>
      </c>
      <c r="T610" s="22">
        <v>0.5</v>
      </c>
      <c r="U610" s="22">
        <v>0.25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8"/>
    </row>
    <row r="611" spans="1:27" x14ac:dyDescent="0.25">
      <c r="A611" s="34"/>
      <c r="B611" s="27">
        <f t="shared" ref="B611:B616" si="77">B610+1</f>
        <v>2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0.25</v>
      </c>
      <c r="L611" s="22">
        <v>0.5</v>
      </c>
      <c r="M611" s="22">
        <v>0.5</v>
      </c>
      <c r="N611" s="22">
        <v>0.25</v>
      </c>
      <c r="O611" s="22">
        <v>0.25</v>
      </c>
      <c r="P611" s="22">
        <v>0.5</v>
      </c>
      <c r="Q611" s="22">
        <v>0.5</v>
      </c>
      <c r="R611" s="22">
        <v>0.5</v>
      </c>
      <c r="S611" s="22">
        <v>0.5</v>
      </c>
      <c r="T611" s="22">
        <v>0.5</v>
      </c>
      <c r="U611" s="22">
        <v>0.25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8"/>
    </row>
    <row r="612" spans="1:27" x14ac:dyDescent="0.25">
      <c r="A612" s="34"/>
      <c r="B612" s="27">
        <f t="shared" si="77"/>
        <v>3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0.25</v>
      </c>
      <c r="L612" s="22">
        <v>0.5</v>
      </c>
      <c r="M612" s="22">
        <v>0.5</v>
      </c>
      <c r="N612" s="22">
        <v>0.25</v>
      </c>
      <c r="O612" s="22">
        <v>0.25</v>
      </c>
      <c r="P612" s="22">
        <v>0.5</v>
      </c>
      <c r="Q612" s="22">
        <v>0.5</v>
      </c>
      <c r="R612" s="22">
        <v>0.5</v>
      </c>
      <c r="S612" s="22">
        <v>0.5</v>
      </c>
      <c r="T612" s="22">
        <v>0.5</v>
      </c>
      <c r="U612" s="22">
        <v>0.25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8"/>
    </row>
    <row r="613" spans="1:27" x14ac:dyDescent="0.25">
      <c r="A613" s="34"/>
      <c r="B613" s="27">
        <f t="shared" si="77"/>
        <v>4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0.25</v>
      </c>
      <c r="L613" s="22">
        <v>0.5</v>
      </c>
      <c r="M613" s="22">
        <v>0.5</v>
      </c>
      <c r="N613" s="22">
        <v>0.25</v>
      </c>
      <c r="O613" s="22">
        <v>0.25</v>
      </c>
      <c r="P613" s="22">
        <v>0.5</v>
      </c>
      <c r="Q613" s="22">
        <v>0.5</v>
      </c>
      <c r="R613" s="22">
        <v>0.5</v>
      </c>
      <c r="S613" s="22">
        <v>0.5</v>
      </c>
      <c r="T613" s="22">
        <v>0.5</v>
      </c>
      <c r="U613" s="22">
        <v>0.25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8"/>
    </row>
    <row r="614" spans="1:27" x14ac:dyDescent="0.25">
      <c r="A614" s="34"/>
      <c r="B614" s="27">
        <f t="shared" si="77"/>
        <v>5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0.25</v>
      </c>
      <c r="L614" s="22">
        <v>0.5</v>
      </c>
      <c r="M614" s="22">
        <v>0.5</v>
      </c>
      <c r="N614" s="22">
        <v>0.25</v>
      </c>
      <c r="O614" s="22">
        <v>0.25</v>
      </c>
      <c r="P614" s="22">
        <v>0.5</v>
      </c>
      <c r="Q614" s="22">
        <v>0.5</v>
      </c>
      <c r="R614" s="22">
        <v>0.5</v>
      </c>
      <c r="S614" s="22">
        <v>0.5</v>
      </c>
      <c r="T614" s="22">
        <v>0.5</v>
      </c>
      <c r="U614" s="22">
        <v>0.25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8"/>
    </row>
    <row r="615" spans="1:27" x14ac:dyDescent="0.25">
      <c r="A615" s="34"/>
      <c r="B615" s="27">
        <f t="shared" si="77"/>
        <v>6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0.25</v>
      </c>
      <c r="L615" s="22">
        <v>0.5</v>
      </c>
      <c r="M615" s="22">
        <v>0.5</v>
      </c>
      <c r="N615" s="22">
        <v>0.25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8"/>
    </row>
    <row r="616" spans="1:27" x14ac:dyDescent="0.25">
      <c r="A616" s="34"/>
      <c r="B616" s="27">
        <f t="shared" si="77"/>
        <v>7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8"/>
    </row>
    <row r="617" spans="1:27" x14ac:dyDescent="0.25">
      <c r="A617" s="34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28"/>
    </row>
    <row r="618" spans="1:27" x14ac:dyDescent="0.25">
      <c r="A618" s="34"/>
      <c r="C618" s="64" t="s">
        <v>49</v>
      </c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6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8"/>
    </row>
    <row r="619" spans="1:27" x14ac:dyDescent="0.25">
      <c r="A619" s="34"/>
      <c r="B619" s="26" t="s">
        <v>93</v>
      </c>
      <c r="C619" s="29">
        <v>1</v>
      </c>
      <c r="D619" s="55">
        <f t="shared" ref="D619:N619" si="78">C619+1</f>
        <v>2</v>
      </c>
      <c r="E619" s="55">
        <f t="shared" si="78"/>
        <v>3</v>
      </c>
      <c r="F619" s="55">
        <f t="shared" si="78"/>
        <v>4</v>
      </c>
      <c r="G619" s="55">
        <f t="shared" si="78"/>
        <v>5</v>
      </c>
      <c r="H619" s="55">
        <f t="shared" si="78"/>
        <v>6</v>
      </c>
      <c r="I619" s="55">
        <f t="shared" si="78"/>
        <v>7</v>
      </c>
      <c r="J619" s="55">
        <f t="shared" si="78"/>
        <v>8</v>
      </c>
      <c r="K619" s="55">
        <f t="shared" si="78"/>
        <v>9</v>
      </c>
      <c r="L619" s="55">
        <f t="shared" si="78"/>
        <v>10</v>
      </c>
      <c r="M619" s="55">
        <f t="shared" si="78"/>
        <v>11</v>
      </c>
      <c r="N619" s="55">
        <f t="shared" si="78"/>
        <v>12</v>
      </c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8"/>
    </row>
    <row r="620" spans="1:27" x14ac:dyDescent="0.25">
      <c r="A620" s="34"/>
      <c r="B620" s="27">
        <v>1</v>
      </c>
      <c r="C620" s="52">
        <v>1</v>
      </c>
      <c r="D620" s="22">
        <v>1</v>
      </c>
      <c r="E620" s="22">
        <v>1</v>
      </c>
      <c r="F620" s="22">
        <v>1</v>
      </c>
      <c r="G620" s="22">
        <v>1</v>
      </c>
      <c r="H620" s="22">
        <v>1</v>
      </c>
      <c r="I620" s="22">
        <v>0.5</v>
      </c>
      <c r="J620" s="22">
        <v>0.5</v>
      </c>
      <c r="K620" s="22">
        <v>1</v>
      </c>
      <c r="L620" s="22">
        <v>1</v>
      </c>
      <c r="M620" s="22">
        <v>1</v>
      </c>
      <c r="N620" s="22">
        <v>1</v>
      </c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8"/>
    </row>
    <row r="621" spans="1:27" x14ac:dyDescent="0.25">
      <c r="A621" s="34"/>
      <c r="B621" s="27">
        <v>2</v>
      </c>
      <c r="C621" s="52">
        <v>1</v>
      </c>
      <c r="D621" s="22">
        <v>1</v>
      </c>
      <c r="E621" s="22">
        <v>1</v>
      </c>
      <c r="F621" s="22">
        <v>0.5</v>
      </c>
      <c r="G621" s="22">
        <v>1</v>
      </c>
      <c r="H621" s="22">
        <v>1</v>
      </c>
      <c r="I621" s="22">
        <v>0.5</v>
      </c>
      <c r="J621" s="22">
        <v>0.5</v>
      </c>
      <c r="K621" s="22">
        <v>1</v>
      </c>
      <c r="L621" s="22">
        <v>1</v>
      </c>
      <c r="M621" s="22">
        <v>1</v>
      </c>
      <c r="N621" s="22">
        <v>1</v>
      </c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8"/>
    </row>
    <row r="622" spans="1:27" x14ac:dyDescent="0.25">
      <c r="A622" s="34"/>
      <c r="B622" s="27">
        <v>3</v>
      </c>
      <c r="C622" s="52">
        <v>1</v>
      </c>
      <c r="D622" s="22">
        <v>1</v>
      </c>
      <c r="E622" s="22">
        <v>1</v>
      </c>
      <c r="F622" s="22">
        <v>1</v>
      </c>
      <c r="G622" s="22">
        <v>1</v>
      </c>
      <c r="H622" s="22">
        <v>1</v>
      </c>
      <c r="I622" s="22">
        <v>0.5</v>
      </c>
      <c r="J622" s="22">
        <v>0.5</v>
      </c>
      <c r="K622" s="22">
        <v>1</v>
      </c>
      <c r="L622" s="22">
        <v>1</v>
      </c>
      <c r="M622" s="22">
        <v>1</v>
      </c>
      <c r="N622" s="22">
        <v>1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8"/>
    </row>
    <row r="623" spans="1:27" x14ac:dyDescent="0.25">
      <c r="A623" s="34"/>
      <c r="B623" s="27">
        <v>4</v>
      </c>
      <c r="C623" s="52">
        <v>1</v>
      </c>
      <c r="D623" s="22">
        <v>1</v>
      </c>
      <c r="E623" s="22">
        <v>1</v>
      </c>
      <c r="F623" s="22">
        <v>1</v>
      </c>
      <c r="G623" s="22">
        <v>1</v>
      </c>
      <c r="H623" s="22">
        <v>1</v>
      </c>
      <c r="I623" s="22">
        <v>0.5</v>
      </c>
      <c r="J623" s="22">
        <v>0.5</v>
      </c>
      <c r="K623" s="22">
        <v>1</v>
      </c>
      <c r="L623" s="22">
        <v>1</v>
      </c>
      <c r="M623" s="22">
        <v>1</v>
      </c>
      <c r="N623" s="22">
        <v>0.5</v>
      </c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8"/>
    </row>
    <row r="624" spans="1:27" x14ac:dyDescent="0.25">
      <c r="A624" s="34"/>
      <c r="B624" s="27">
        <v>5</v>
      </c>
      <c r="D624" s="12"/>
      <c r="E624" s="22">
        <v>1</v>
      </c>
      <c r="F624" s="12"/>
      <c r="G624" s="22">
        <v>1</v>
      </c>
      <c r="H624" s="12"/>
      <c r="I624" s="12"/>
      <c r="J624" s="22">
        <v>0.5</v>
      </c>
      <c r="K624" s="12"/>
      <c r="L624" s="12"/>
      <c r="M624" s="22">
        <v>1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8"/>
    </row>
    <row r="625" spans="1:27" x14ac:dyDescent="0.25">
      <c r="A625" s="34"/>
      <c r="B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53"/>
      <c r="AA625" s="28"/>
    </row>
    <row r="626" spans="1:27" x14ac:dyDescent="0.25">
      <c r="A626" s="34"/>
      <c r="B626" s="70" t="s">
        <v>50</v>
      </c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2"/>
      <c r="Z626" s="12"/>
      <c r="AA626" s="28"/>
    </row>
    <row r="627" spans="1:27" x14ac:dyDescent="0.25">
      <c r="A627" s="3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12"/>
      <c r="AA627" s="28"/>
    </row>
    <row r="628" spans="1:27" x14ac:dyDescent="0.25">
      <c r="A628" s="34"/>
      <c r="B628" s="12"/>
      <c r="C628" s="22" t="s">
        <v>51</v>
      </c>
      <c r="D628" s="73" t="s">
        <v>52</v>
      </c>
      <c r="E628" s="74"/>
      <c r="F628" s="12"/>
      <c r="G628" s="68" t="s">
        <v>53</v>
      </c>
      <c r="H628" s="68"/>
      <c r="I628" s="68"/>
      <c r="J628" s="68"/>
      <c r="K628" s="68"/>
      <c r="L628" s="68"/>
      <c r="M628" s="68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28"/>
    </row>
    <row r="629" spans="1:27" x14ac:dyDescent="0.25">
      <c r="A629" s="34"/>
      <c r="B629" s="12"/>
      <c r="C629" s="22">
        <v>10</v>
      </c>
      <c r="D629" s="67" t="s">
        <v>54</v>
      </c>
      <c r="E629" s="68"/>
      <c r="F629" s="12"/>
      <c r="G629" s="68" t="str">
        <f>G604</f>
        <v>Valeur pour l'heure maximale de l'année</v>
      </c>
      <c r="H629" s="68"/>
      <c r="I629" s="68"/>
      <c r="J629" s="68"/>
      <c r="K629" s="68"/>
      <c r="L629" s="68"/>
      <c r="M629" s="68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28"/>
    </row>
    <row r="630" spans="1:27" x14ac:dyDescent="0.25">
      <c r="A630" s="34"/>
      <c r="B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8"/>
    </row>
    <row r="631" spans="1:27" x14ac:dyDescent="0.25">
      <c r="A631" s="34"/>
      <c r="B631" s="12"/>
      <c r="C631" s="64" t="s">
        <v>56</v>
      </c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6"/>
      <c r="AA631" s="28"/>
    </row>
    <row r="632" spans="1:27" x14ac:dyDescent="0.25">
      <c r="A632" s="34"/>
      <c r="B632" s="26" t="str">
        <f>B609</f>
        <v>jour/heure</v>
      </c>
      <c r="C632" s="55">
        <v>1</v>
      </c>
      <c r="D632" s="55">
        <f t="shared" ref="D632:Z632" si="79">C632+1</f>
        <v>2</v>
      </c>
      <c r="E632" s="55">
        <f t="shared" si="79"/>
        <v>3</v>
      </c>
      <c r="F632" s="55">
        <f t="shared" si="79"/>
        <v>4</v>
      </c>
      <c r="G632" s="55">
        <f t="shared" si="79"/>
        <v>5</v>
      </c>
      <c r="H632" s="55">
        <f t="shared" si="79"/>
        <v>6</v>
      </c>
      <c r="I632" s="55">
        <f t="shared" si="79"/>
        <v>7</v>
      </c>
      <c r="J632" s="55">
        <f t="shared" si="79"/>
        <v>8</v>
      </c>
      <c r="K632" s="55">
        <f t="shared" si="79"/>
        <v>9</v>
      </c>
      <c r="L632" s="55">
        <f t="shared" si="79"/>
        <v>10</v>
      </c>
      <c r="M632" s="55">
        <f t="shared" si="79"/>
        <v>11</v>
      </c>
      <c r="N632" s="55">
        <f t="shared" si="79"/>
        <v>12</v>
      </c>
      <c r="O632" s="55">
        <f t="shared" si="79"/>
        <v>13</v>
      </c>
      <c r="P632" s="55">
        <f t="shared" si="79"/>
        <v>14</v>
      </c>
      <c r="Q632" s="55">
        <f t="shared" si="79"/>
        <v>15</v>
      </c>
      <c r="R632" s="55">
        <f t="shared" si="79"/>
        <v>16</v>
      </c>
      <c r="S632" s="55">
        <f t="shared" si="79"/>
        <v>17</v>
      </c>
      <c r="T632" s="55">
        <f t="shared" si="79"/>
        <v>18</v>
      </c>
      <c r="U632" s="55">
        <f t="shared" si="79"/>
        <v>19</v>
      </c>
      <c r="V632" s="55">
        <f t="shared" si="79"/>
        <v>20</v>
      </c>
      <c r="W632" s="55">
        <f t="shared" si="79"/>
        <v>21</v>
      </c>
      <c r="X632" s="55">
        <f t="shared" si="79"/>
        <v>22</v>
      </c>
      <c r="Y632" s="55">
        <f t="shared" si="79"/>
        <v>23</v>
      </c>
      <c r="Z632" s="55">
        <f t="shared" si="79"/>
        <v>24</v>
      </c>
      <c r="AA632" s="28"/>
    </row>
    <row r="633" spans="1:27" x14ac:dyDescent="0.25">
      <c r="A633" s="34"/>
      <c r="B633" s="27">
        <v>1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0.25</v>
      </c>
      <c r="L633" s="22">
        <v>0.5</v>
      </c>
      <c r="M633" s="22">
        <v>0.5</v>
      </c>
      <c r="N633" s="22">
        <v>0.25</v>
      </c>
      <c r="O633" s="22">
        <v>0.25</v>
      </c>
      <c r="P633" s="22">
        <v>0.5</v>
      </c>
      <c r="Q633" s="22">
        <v>0.5</v>
      </c>
      <c r="R633" s="22">
        <v>0.5</v>
      </c>
      <c r="S633" s="22">
        <v>0.5</v>
      </c>
      <c r="T633" s="22">
        <v>0.5</v>
      </c>
      <c r="U633" s="22">
        <v>0.25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8"/>
    </row>
    <row r="634" spans="1:27" x14ac:dyDescent="0.25">
      <c r="A634" s="34"/>
      <c r="B634" s="27">
        <f t="shared" ref="B634:B639" si="80">B633+1</f>
        <v>2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0.25</v>
      </c>
      <c r="L634" s="22">
        <v>0.5</v>
      </c>
      <c r="M634" s="22">
        <v>0.5</v>
      </c>
      <c r="N634" s="22">
        <v>0.25</v>
      </c>
      <c r="O634" s="22">
        <v>0.25</v>
      </c>
      <c r="P634" s="22">
        <v>0.5</v>
      </c>
      <c r="Q634" s="22">
        <v>0.5</v>
      </c>
      <c r="R634" s="22">
        <v>0.5</v>
      </c>
      <c r="S634" s="22">
        <v>0.5</v>
      </c>
      <c r="T634" s="22">
        <v>0.5</v>
      </c>
      <c r="U634" s="22">
        <v>0.25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8"/>
    </row>
    <row r="635" spans="1:27" x14ac:dyDescent="0.25">
      <c r="A635" s="34"/>
      <c r="B635" s="27">
        <f t="shared" si="80"/>
        <v>3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0.25</v>
      </c>
      <c r="L635" s="22">
        <v>0.5</v>
      </c>
      <c r="M635" s="22">
        <v>0.5</v>
      </c>
      <c r="N635" s="22">
        <v>0.25</v>
      </c>
      <c r="O635" s="22">
        <v>0.25</v>
      </c>
      <c r="P635" s="22">
        <v>0.5</v>
      </c>
      <c r="Q635" s="22">
        <v>0.5</v>
      </c>
      <c r="R635" s="22">
        <v>0.5</v>
      </c>
      <c r="S635" s="22">
        <v>0.5</v>
      </c>
      <c r="T635" s="22">
        <v>0.5</v>
      </c>
      <c r="U635" s="22">
        <v>0.25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8"/>
    </row>
    <row r="636" spans="1:27" x14ac:dyDescent="0.25">
      <c r="A636" s="34"/>
      <c r="B636" s="27">
        <f t="shared" si="80"/>
        <v>4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0.25</v>
      </c>
      <c r="L636" s="22">
        <v>0.5</v>
      </c>
      <c r="M636" s="22">
        <v>0.5</v>
      </c>
      <c r="N636" s="22">
        <v>0.25</v>
      </c>
      <c r="O636" s="22">
        <v>0.25</v>
      </c>
      <c r="P636" s="22">
        <v>0.5</v>
      </c>
      <c r="Q636" s="22">
        <v>0.5</v>
      </c>
      <c r="R636" s="22">
        <v>0.5</v>
      </c>
      <c r="S636" s="22">
        <v>0.5</v>
      </c>
      <c r="T636" s="22">
        <v>0.5</v>
      </c>
      <c r="U636" s="22">
        <v>0.25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8"/>
    </row>
    <row r="637" spans="1:27" x14ac:dyDescent="0.25">
      <c r="A637" s="34"/>
      <c r="B637" s="27">
        <f t="shared" si="80"/>
        <v>5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0.25</v>
      </c>
      <c r="L637" s="22">
        <v>0.5</v>
      </c>
      <c r="M637" s="22">
        <v>0.5</v>
      </c>
      <c r="N637" s="22">
        <v>0.25</v>
      </c>
      <c r="O637" s="22">
        <v>0.25</v>
      </c>
      <c r="P637" s="22">
        <v>0.5</v>
      </c>
      <c r="Q637" s="22">
        <v>0.5</v>
      </c>
      <c r="R637" s="22">
        <v>0.5</v>
      </c>
      <c r="S637" s="22">
        <v>0.5</v>
      </c>
      <c r="T637" s="22">
        <v>0.5</v>
      </c>
      <c r="U637" s="22">
        <v>0.25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8"/>
    </row>
    <row r="638" spans="1:27" x14ac:dyDescent="0.25">
      <c r="A638" s="34"/>
      <c r="B638" s="27">
        <f t="shared" si="80"/>
        <v>6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0.25</v>
      </c>
      <c r="L638" s="22">
        <v>0.5</v>
      </c>
      <c r="M638" s="22">
        <v>0.5</v>
      </c>
      <c r="N638" s="22">
        <v>0.25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8"/>
    </row>
    <row r="639" spans="1:27" x14ac:dyDescent="0.25">
      <c r="A639" s="34"/>
      <c r="B639" s="27">
        <f t="shared" si="80"/>
        <v>7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8"/>
    </row>
    <row r="640" spans="1:27" x14ac:dyDescent="0.25">
      <c r="A640" s="34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28"/>
    </row>
    <row r="641" spans="1:27" x14ac:dyDescent="0.25">
      <c r="A641" s="34"/>
      <c r="C641" s="69" t="s">
        <v>57</v>
      </c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28"/>
    </row>
    <row r="642" spans="1:27" x14ac:dyDescent="0.25">
      <c r="A642" s="34"/>
      <c r="B642" s="26" t="s">
        <v>93</v>
      </c>
      <c r="C642" s="29">
        <v>1</v>
      </c>
      <c r="D642" s="55">
        <f t="shared" ref="D642:N642" si="81">C642+1</f>
        <v>2</v>
      </c>
      <c r="E642" s="55">
        <f t="shared" si="81"/>
        <v>3</v>
      </c>
      <c r="F642" s="55">
        <f t="shared" si="81"/>
        <v>4</v>
      </c>
      <c r="G642" s="55">
        <f t="shared" si="81"/>
        <v>5</v>
      </c>
      <c r="H642" s="55">
        <f t="shared" si="81"/>
        <v>6</v>
      </c>
      <c r="I642" s="55">
        <f t="shared" si="81"/>
        <v>7</v>
      </c>
      <c r="J642" s="55">
        <f t="shared" si="81"/>
        <v>8</v>
      </c>
      <c r="K642" s="55">
        <f t="shared" si="81"/>
        <v>9</v>
      </c>
      <c r="L642" s="55">
        <f t="shared" si="81"/>
        <v>10</v>
      </c>
      <c r="M642" s="55">
        <f t="shared" si="81"/>
        <v>11</v>
      </c>
      <c r="N642" s="55">
        <f t="shared" si="81"/>
        <v>12</v>
      </c>
      <c r="O642" s="12"/>
      <c r="P642" s="12"/>
      <c r="Q642" s="35"/>
      <c r="R642" s="12"/>
      <c r="S642" s="12"/>
      <c r="T642" s="12"/>
      <c r="U642" s="12"/>
      <c r="V642" s="12"/>
      <c r="W642" s="12"/>
      <c r="X642" s="12"/>
      <c r="Y642" s="12"/>
      <c r="Z642" s="12"/>
      <c r="AA642" s="28"/>
    </row>
    <row r="643" spans="1:27" x14ac:dyDescent="0.25">
      <c r="A643" s="34"/>
      <c r="B643" s="27">
        <v>1</v>
      </c>
      <c r="C643" s="52">
        <v>1</v>
      </c>
      <c r="D643" s="22">
        <v>1</v>
      </c>
      <c r="E643" s="22">
        <v>1</v>
      </c>
      <c r="F643" s="22">
        <v>1</v>
      </c>
      <c r="G643" s="22">
        <v>1</v>
      </c>
      <c r="H643" s="22">
        <v>1</v>
      </c>
      <c r="I643" s="22">
        <v>0.5</v>
      </c>
      <c r="J643" s="22">
        <v>0.5</v>
      </c>
      <c r="K643" s="22">
        <v>1</v>
      </c>
      <c r="L643" s="22">
        <v>1</v>
      </c>
      <c r="M643" s="22">
        <v>1</v>
      </c>
      <c r="N643" s="22">
        <v>1</v>
      </c>
      <c r="O643" s="12"/>
      <c r="P643" s="12"/>
      <c r="Q643" s="35"/>
      <c r="R643" s="12"/>
      <c r="S643" s="12"/>
      <c r="T643" s="12"/>
      <c r="U643" s="12"/>
      <c r="V643" s="12"/>
      <c r="W643" s="12"/>
      <c r="X643" s="12"/>
      <c r="Y643" s="12"/>
      <c r="Z643" s="12"/>
      <c r="AA643" s="28"/>
    </row>
    <row r="644" spans="1:27" x14ac:dyDescent="0.25">
      <c r="A644" s="34"/>
      <c r="B644" s="27">
        <v>2</v>
      </c>
      <c r="C644" s="52">
        <v>1</v>
      </c>
      <c r="D644" s="22">
        <v>1</v>
      </c>
      <c r="E644" s="22">
        <v>1</v>
      </c>
      <c r="F644" s="22">
        <v>0.5</v>
      </c>
      <c r="G644" s="22">
        <v>1</v>
      </c>
      <c r="H644" s="22">
        <v>1</v>
      </c>
      <c r="I644" s="22">
        <v>0.5</v>
      </c>
      <c r="J644" s="22">
        <v>0.5</v>
      </c>
      <c r="K644" s="22">
        <v>1</v>
      </c>
      <c r="L644" s="22">
        <v>1</v>
      </c>
      <c r="M644" s="22">
        <v>1</v>
      </c>
      <c r="N644" s="22">
        <v>1</v>
      </c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28"/>
    </row>
    <row r="645" spans="1:27" x14ac:dyDescent="0.25">
      <c r="A645" s="34"/>
      <c r="B645" s="27">
        <v>3</v>
      </c>
      <c r="C645" s="52">
        <v>1</v>
      </c>
      <c r="D645" s="22">
        <v>1</v>
      </c>
      <c r="E645" s="22">
        <v>1</v>
      </c>
      <c r="F645" s="22">
        <v>1</v>
      </c>
      <c r="G645" s="22">
        <v>1</v>
      </c>
      <c r="H645" s="22">
        <v>1</v>
      </c>
      <c r="I645" s="22">
        <v>0.5</v>
      </c>
      <c r="J645" s="22">
        <v>0.5</v>
      </c>
      <c r="K645" s="22">
        <v>1</v>
      </c>
      <c r="L645" s="22">
        <v>1</v>
      </c>
      <c r="M645" s="22">
        <v>1</v>
      </c>
      <c r="N645" s="22">
        <v>1</v>
      </c>
      <c r="O645" s="12"/>
      <c r="P645" s="12"/>
      <c r="Q645" s="35"/>
      <c r="R645" s="12"/>
      <c r="S645" s="12"/>
      <c r="T645" s="12"/>
      <c r="U645" s="12"/>
      <c r="V645" s="12"/>
      <c r="W645" s="12"/>
      <c r="X645" s="12"/>
      <c r="Y645" s="12"/>
      <c r="Z645" s="12"/>
      <c r="AA645" s="28"/>
    </row>
    <row r="646" spans="1:27" x14ac:dyDescent="0.25">
      <c r="A646" s="34"/>
      <c r="B646" s="27">
        <v>4</v>
      </c>
      <c r="C646" s="52">
        <v>1</v>
      </c>
      <c r="D646" s="22">
        <v>1</v>
      </c>
      <c r="E646" s="22">
        <v>1</v>
      </c>
      <c r="F646" s="22">
        <v>1</v>
      </c>
      <c r="G646" s="22">
        <v>1</v>
      </c>
      <c r="H646" s="22">
        <v>1</v>
      </c>
      <c r="I646" s="22">
        <v>0.5</v>
      </c>
      <c r="J646" s="22">
        <v>0.5</v>
      </c>
      <c r="K646" s="22">
        <v>1</v>
      </c>
      <c r="L646" s="22">
        <v>1</v>
      </c>
      <c r="M646" s="22">
        <v>1</v>
      </c>
      <c r="N646" s="22">
        <v>0.5</v>
      </c>
      <c r="O646" s="12"/>
      <c r="P646" s="12"/>
      <c r="Q646" s="35"/>
      <c r="R646" s="12"/>
      <c r="S646" s="12"/>
      <c r="T646" s="12"/>
      <c r="U646" s="12"/>
      <c r="V646" s="12"/>
      <c r="W646" s="12"/>
      <c r="X646" s="12"/>
      <c r="Y646" s="12"/>
      <c r="Z646" s="12"/>
      <c r="AA646" s="28"/>
    </row>
    <row r="647" spans="1:27" x14ac:dyDescent="0.25">
      <c r="A647" s="34"/>
      <c r="B647" s="27">
        <v>5</v>
      </c>
      <c r="D647" s="12"/>
      <c r="E647" s="22">
        <v>1</v>
      </c>
      <c r="F647" s="12"/>
      <c r="G647" s="22">
        <v>1</v>
      </c>
      <c r="H647" s="12"/>
      <c r="I647" s="12"/>
      <c r="J647" s="22">
        <v>0.5</v>
      </c>
      <c r="K647" s="12"/>
      <c r="L647" s="12"/>
      <c r="M647" s="22">
        <v>1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28"/>
    </row>
    <row r="648" spans="1:27" x14ac:dyDescent="0.25">
      <c r="A648" s="34"/>
      <c r="B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28"/>
    </row>
    <row r="649" spans="1:27" x14ac:dyDescent="0.25">
      <c r="A649" s="34"/>
      <c r="B649" s="70" t="s">
        <v>58</v>
      </c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2"/>
      <c r="AA649" s="28"/>
    </row>
    <row r="650" spans="1:27" x14ac:dyDescent="0.25">
      <c r="A650" s="34"/>
      <c r="B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8"/>
    </row>
    <row r="651" spans="1:27" x14ac:dyDescent="0.25">
      <c r="A651" s="34"/>
      <c r="B651" s="12"/>
      <c r="C651" s="22" t="s">
        <v>51</v>
      </c>
      <c r="D651" s="67" t="s">
        <v>52</v>
      </c>
      <c r="E651" s="68"/>
      <c r="F651" s="68"/>
      <c r="G651" s="68" t="s">
        <v>59</v>
      </c>
      <c r="H651" s="68"/>
      <c r="I651" s="68"/>
      <c r="J651" s="68"/>
      <c r="K651" s="68"/>
      <c r="L651" s="68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28"/>
    </row>
    <row r="652" spans="1:27" x14ac:dyDescent="0.25">
      <c r="A652" s="34"/>
      <c r="B652" s="12"/>
      <c r="C652" s="22">
        <v>0</v>
      </c>
      <c r="D652" s="67" t="s">
        <v>60</v>
      </c>
      <c r="E652" s="68"/>
      <c r="F652" s="68"/>
      <c r="G652" s="68" t="str">
        <f>G629</f>
        <v>Valeur pour l'heure maximale de l'année</v>
      </c>
      <c r="H652" s="68"/>
      <c r="I652" s="68"/>
      <c r="J652" s="68"/>
      <c r="K652" s="68"/>
      <c r="L652" s="68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8"/>
    </row>
    <row r="653" spans="1:27" x14ac:dyDescent="0.25">
      <c r="A653" s="34"/>
      <c r="B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8"/>
    </row>
    <row r="654" spans="1:27" x14ac:dyDescent="0.25">
      <c r="A654" s="34"/>
      <c r="B654" s="12"/>
      <c r="C654" s="64" t="s">
        <v>56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6"/>
      <c r="AA654" s="28"/>
    </row>
    <row r="655" spans="1:27" x14ac:dyDescent="0.25">
      <c r="A655" s="34"/>
      <c r="B655" s="27" t="str">
        <f>B609</f>
        <v>jour/heure</v>
      </c>
      <c r="C655" s="55">
        <v>1</v>
      </c>
      <c r="D655" s="55">
        <f t="shared" ref="D655:Z655" si="82">C655+1</f>
        <v>2</v>
      </c>
      <c r="E655" s="55">
        <f t="shared" si="82"/>
        <v>3</v>
      </c>
      <c r="F655" s="55">
        <f t="shared" si="82"/>
        <v>4</v>
      </c>
      <c r="G655" s="55">
        <f t="shared" si="82"/>
        <v>5</v>
      </c>
      <c r="H655" s="55">
        <f t="shared" si="82"/>
        <v>6</v>
      </c>
      <c r="I655" s="55">
        <f t="shared" si="82"/>
        <v>7</v>
      </c>
      <c r="J655" s="55">
        <f t="shared" si="82"/>
        <v>8</v>
      </c>
      <c r="K655" s="55">
        <f t="shared" si="82"/>
        <v>9</v>
      </c>
      <c r="L655" s="55">
        <f t="shared" si="82"/>
        <v>10</v>
      </c>
      <c r="M655" s="55">
        <f t="shared" si="82"/>
        <v>11</v>
      </c>
      <c r="N655" s="55">
        <f t="shared" si="82"/>
        <v>12</v>
      </c>
      <c r="O655" s="55">
        <f t="shared" si="82"/>
        <v>13</v>
      </c>
      <c r="P655" s="55">
        <f t="shared" si="82"/>
        <v>14</v>
      </c>
      <c r="Q655" s="55">
        <f t="shared" si="82"/>
        <v>15</v>
      </c>
      <c r="R655" s="55">
        <f t="shared" si="82"/>
        <v>16</v>
      </c>
      <c r="S655" s="55">
        <f t="shared" si="82"/>
        <v>17</v>
      </c>
      <c r="T655" s="55">
        <f t="shared" si="82"/>
        <v>18</v>
      </c>
      <c r="U655" s="55">
        <f t="shared" si="82"/>
        <v>19</v>
      </c>
      <c r="V655" s="55">
        <f t="shared" si="82"/>
        <v>20</v>
      </c>
      <c r="W655" s="55">
        <f t="shared" si="82"/>
        <v>21</v>
      </c>
      <c r="X655" s="55">
        <f t="shared" si="82"/>
        <v>22</v>
      </c>
      <c r="Y655" s="55">
        <f t="shared" si="82"/>
        <v>23</v>
      </c>
      <c r="Z655" s="55">
        <f t="shared" si="82"/>
        <v>24</v>
      </c>
      <c r="AA655" s="28"/>
    </row>
    <row r="656" spans="1:27" x14ac:dyDescent="0.25">
      <c r="A656" s="34"/>
      <c r="B656" s="27">
        <v>1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0.25</v>
      </c>
      <c r="L656" s="22">
        <v>0.5</v>
      </c>
      <c r="M656" s="22">
        <v>0.5</v>
      </c>
      <c r="N656" s="22">
        <v>0.25</v>
      </c>
      <c r="O656" s="22">
        <v>0.25</v>
      </c>
      <c r="P656" s="22">
        <v>0.5</v>
      </c>
      <c r="Q656" s="22">
        <v>0.5</v>
      </c>
      <c r="R656" s="22">
        <v>0.5</v>
      </c>
      <c r="S656" s="22">
        <v>0.5</v>
      </c>
      <c r="T656" s="22">
        <v>0.5</v>
      </c>
      <c r="U656" s="22">
        <v>0.25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8"/>
    </row>
    <row r="657" spans="1:27" x14ac:dyDescent="0.25">
      <c r="A657" s="34"/>
      <c r="B657" s="27">
        <f t="shared" ref="B657:B662" si="83">B656+1</f>
        <v>2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0.25</v>
      </c>
      <c r="L657" s="22">
        <v>0.5</v>
      </c>
      <c r="M657" s="22">
        <v>0.5</v>
      </c>
      <c r="N657" s="22">
        <v>0.25</v>
      </c>
      <c r="O657" s="22">
        <v>0.25</v>
      </c>
      <c r="P657" s="22">
        <v>0.5</v>
      </c>
      <c r="Q657" s="22">
        <v>0.5</v>
      </c>
      <c r="R657" s="22">
        <v>0.5</v>
      </c>
      <c r="S657" s="22">
        <v>0.5</v>
      </c>
      <c r="T657" s="22">
        <v>0.5</v>
      </c>
      <c r="U657" s="22">
        <v>0.25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8"/>
    </row>
    <row r="658" spans="1:27" x14ac:dyDescent="0.25">
      <c r="A658" s="34"/>
      <c r="B658" s="27">
        <f t="shared" si="83"/>
        <v>3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0.25</v>
      </c>
      <c r="L658" s="22">
        <v>0.5</v>
      </c>
      <c r="M658" s="22">
        <v>0.5</v>
      </c>
      <c r="N658" s="22">
        <v>0.25</v>
      </c>
      <c r="O658" s="22">
        <v>0.25</v>
      </c>
      <c r="P658" s="22">
        <v>0.5</v>
      </c>
      <c r="Q658" s="22">
        <v>0.5</v>
      </c>
      <c r="R658" s="22">
        <v>0.5</v>
      </c>
      <c r="S658" s="22">
        <v>0.5</v>
      </c>
      <c r="T658" s="22">
        <v>0.5</v>
      </c>
      <c r="U658" s="22">
        <v>0.25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8"/>
    </row>
    <row r="659" spans="1:27" x14ac:dyDescent="0.25">
      <c r="A659" s="34"/>
      <c r="B659" s="27">
        <f t="shared" si="83"/>
        <v>4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0.25</v>
      </c>
      <c r="L659" s="22">
        <v>0.5</v>
      </c>
      <c r="M659" s="22">
        <v>0.5</v>
      </c>
      <c r="N659" s="22">
        <v>0.25</v>
      </c>
      <c r="O659" s="22">
        <v>0.25</v>
      </c>
      <c r="P659" s="22">
        <v>0.5</v>
      </c>
      <c r="Q659" s="22">
        <v>0.5</v>
      </c>
      <c r="R659" s="22">
        <v>0.5</v>
      </c>
      <c r="S659" s="22">
        <v>0.5</v>
      </c>
      <c r="T659" s="22">
        <v>0.5</v>
      </c>
      <c r="U659" s="22">
        <v>0.25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8"/>
    </row>
    <row r="660" spans="1:27" x14ac:dyDescent="0.25">
      <c r="A660" s="34"/>
      <c r="B660" s="27">
        <f t="shared" si="83"/>
        <v>5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0.25</v>
      </c>
      <c r="L660" s="22">
        <v>0.5</v>
      </c>
      <c r="M660" s="22">
        <v>0.5</v>
      </c>
      <c r="N660" s="22">
        <v>0.25</v>
      </c>
      <c r="O660" s="22">
        <v>0.25</v>
      </c>
      <c r="P660" s="22">
        <v>0.5</v>
      </c>
      <c r="Q660" s="22">
        <v>0.5</v>
      </c>
      <c r="R660" s="22">
        <v>0.5</v>
      </c>
      <c r="S660" s="22">
        <v>0.5</v>
      </c>
      <c r="T660" s="22">
        <v>0.5</v>
      </c>
      <c r="U660" s="22">
        <v>0.25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8"/>
    </row>
    <row r="661" spans="1:27" x14ac:dyDescent="0.25">
      <c r="A661" s="34"/>
      <c r="B661" s="27">
        <f t="shared" si="83"/>
        <v>6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0.25</v>
      </c>
      <c r="L661" s="22">
        <v>0.5</v>
      </c>
      <c r="M661" s="22">
        <v>0.5</v>
      </c>
      <c r="N661" s="22">
        <v>0.25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8"/>
    </row>
    <row r="662" spans="1:27" x14ac:dyDescent="0.25">
      <c r="A662" s="34"/>
      <c r="B662" s="27">
        <f t="shared" si="83"/>
        <v>7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8"/>
    </row>
    <row r="663" spans="1:27" x14ac:dyDescent="0.25">
      <c r="A663" s="34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28"/>
    </row>
    <row r="664" spans="1:27" x14ac:dyDescent="0.25">
      <c r="A664" s="34"/>
      <c r="C664" s="64" t="s">
        <v>57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6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28"/>
    </row>
    <row r="665" spans="1:27" x14ac:dyDescent="0.25">
      <c r="A665" s="34"/>
      <c r="B665" s="27" t="s">
        <v>93</v>
      </c>
      <c r="C665" s="55">
        <v>1</v>
      </c>
      <c r="D665" s="55">
        <f t="shared" ref="D665:N665" si="84">C665+1</f>
        <v>2</v>
      </c>
      <c r="E665" s="55">
        <f t="shared" si="84"/>
        <v>3</v>
      </c>
      <c r="F665" s="55">
        <f t="shared" si="84"/>
        <v>4</v>
      </c>
      <c r="G665" s="55">
        <f t="shared" si="84"/>
        <v>5</v>
      </c>
      <c r="H665" s="55">
        <f t="shared" si="84"/>
        <v>6</v>
      </c>
      <c r="I665" s="55">
        <f t="shared" si="84"/>
        <v>7</v>
      </c>
      <c r="J665" s="55">
        <f t="shared" si="84"/>
        <v>8</v>
      </c>
      <c r="K665" s="55">
        <f t="shared" si="84"/>
        <v>9</v>
      </c>
      <c r="L665" s="55">
        <f t="shared" si="84"/>
        <v>10</v>
      </c>
      <c r="M665" s="55">
        <f t="shared" si="84"/>
        <v>11</v>
      </c>
      <c r="N665" s="55">
        <f t="shared" si="84"/>
        <v>12</v>
      </c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8"/>
    </row>
    <row r="666" spans="1:27" x14ac:dyDescent="0.25">
      <c r="A666" s="34"/>
      <c r="B666" s="27">
        <v>1</v>
      </c>
      <c r="C666" s="22">
        <v>1</v>
      </c>
      <c r="D666" s="22">
        <v>1</v>
      </c>
      <c r="E666" s="22">
        <v>1</v>
      </c>
      <c r="F666" s="22">
        <v>1</v>
      </c>
      <c r="G666" s="22">
        <v>1</v>
      </c>
      <c r="H666" s="22">
        <v>1</v>
      </c>
      <c r="I666" s="22">
        <v>0.5</v>
      </c>
      <c r="J666" s="22">
        <v>0.5</v>
      </c>
      <c r="K666" s="22">
        <v>1</v>
      </c>
      <c r="L666" s="22">
        <v>1</v>
      </c>
      <c r="M666" s="22">
        <v>1</v>
      </c>
      <c r="N666" s="22">
        <v>1</v>
      </c>
      <c r="O666" s="12"/>
      <c r="P666" s="12"/>
      <c r="Q666" s="35"/>
      <c r="R666" s="12"/>
      <c r="S666" s="12"/>
      <c r="T666" s="12"/>
      <c r="U666" s="12"/>
      <c r="V666" s="12"/>
      <c r="W666" s="12"/>
      <c r="X666" s="12"/>
      <c r="Y666" s="12"/>
      <c r="Z666" s="12"/>
      <c r="AA666" s="28"/>
    </row>
    <row r="667" spans="1:27" x14ac:dyDescent="0.25">
      <c r="A667" s="34"/>
      <c r="B667" s="27">
        <v>2</v>
      </c>
      <c r="C667" s="22">
        <v>1</v>
      </c>
      <c r="D667" s="22">
        <v>1</v>
      </c>
      <c r="E667" s="22">
        <v>1</v>
      </c>
      <c r="F667" s="22">
        <v>0.5</v>
      </c>
      <c r="G667" s="22">
        <v>1</v>
      </c>
      <c r="H667" s="22">
        <v>1</v>
      </c>
      <c r="I667" s="22">
        <v>0.5</v>
      </c>
      <c r="J667" s="22">
        <v>0.5</v>
      </c>
      <c r="K667" s="22">
        <v>1</v>
      </c>
      <c r="L667" s="22">
        <v>1</v>
      </c>
      <c r="M667" s="22">
        <v>1</v>
      </c>
      <c r="N667" s="22">
        <v>1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8"/>
    </row>
    <row r="668" spans="1:27" x14ac:dyDescent="0.25">
      <c r="A668" s="34"/>
      <c r="B668" s="27">
        <v>3</v>
      </c>
      <c r="C668" s="22">
        <v>1</v>
      </c>
      <c r="D668" s="22">
        <v>1</v>
      </c>
      <c r="E668" s="22">
        <v>1</v>
      </c>
      <c r="F668" s="22">
        <v>1</v>
      </c>
      <c r="G668" s="22">
        <v>1</v>
      </c>
      <c r="H668" s="22">
        <v>1</v>
      </c>
      <c r="I668" s="22">
        <v>0.5</v>
      </c>
      <c r="J668" s="22">
        <v>0.5</v>
      </c>
      <c r="K668" s="22">
        <v>1</v>
      </c>
      <c r="L668" s="22">
        <v>1</v>
      </c>
      <c r="M668" s="22">
        <v>1</v>
      </c>
      <c r="N668" s="22">
        <v>1</v>
      </c>
      <c r="O668" s="12"/>
      <c r="P668" s="12"/>
      <c r="Q668" s="35"/>
      <c r="R668" s="12"/>
      <c r="S668" s="12"/>
      <c r="T668" s="12"/>
      <c r="U668" s="12"/>
      <c r="V668" s="12"/>
      <c r="W668" s="12"/>
      <c r="X668" s="12"/>
      <c r="Y668" s="12"/>
      <c r="Z668" s="12"/>
      <c r="AA668" s="28"/>
    </row>
    <row r="669" spans="1:27" x14ac:dyDescent="0.25">
      <c r="A669" s="34"/>
      <c r="B669" s="27">
        <v>4</v>
      </c>
      <c r="C669" s="22">
        <v>1</v>
      </c>
      <c r="D669" s="22">
        <v>1</v>
      </c>
      <c r="E669" s="22">
        <v>1</v>
      </c>
      <c r="F669" s="22">
        <v>1</v>
      </c>
      <c r="G669" s="22">
        <v>1</v>
      </c>
      <c r="H669" s="22">
        <v>1</v>
      </c>
      <c r="I669" s="22">
        <v>0.5</v>
      </c>
      <c r="J669" s="22">
        <v>0.5</v>
      </c>
      <c r="K669" s="22">
        <v>1</v>
      </c>
      <c r="L669" s="22">
        <v>1</v>
      </c>
      <c r="M669" s="22">
        <v>1</v>
      </c>
      <c r="N669" s="22">
        <v>0.5</v>
      </c>
      <c r="O669" s="12"/>
      <c r="P669" s="12"/>
      <c r="Q669" s="35"/>
      <c r="R669" s="12"/>
      <c r="S669" s="12"/>
      <c r="T669" s="12"/>
      <c r="U669" s="12"/>
      <c r="V669" s="12"/>
      <c r="W669" s="12"/>
      <c r="X669" s="12"/>
      <c r="Y669" s="12"/>
      <c r="Z669" s="12"/>
      <c r="AA669" s="28"/>
    </row>
    <row r="670" spans="1:27" x14ac:dyDescent="0.25">
      <c r="A670" s="34"/>
      <c r="B670" s="27">
        <v>5</v>
      </c>
      <c r="D670" s="12"/>
      <c r="E670" s="22">
        <v>1</v>
      </c>
      <c r="F670" s="12"/>
      <c r="G670" s="22">
        <v>1</v>
      </c>
      <c r="H670" s="12"/>
      <c r="I670" s="12"/>
      <c r="J670" s="22">
        <v>0.5</v>
      </c>
      <c r="K670" s="12"/>
      <c r="L670" s="12"/>
      <c r="M670" s="22">
        <v>1</v>
      </c>
      <c r="N670" s="12"/>
      <c r="O670" s="12"/>
      <c r="P670" s="12"/>
      <c r="Q670" s="35"/>
      <c r="R670" s="12"/>
      <c r="S670" s="12"/>
      <c r="T670" s="12"/>
      <c r="U670" s="12"/>
      <c r="V670" s="12"/>
      <c r="W670" s="12"/>
      <c r="X670" s="12"/>
      <c r="Y670" s="12"/>
      <c r="Z670" s="12"/>
      <c r="AA670" s="28"/>
    </row>
    <row r="671" spans="1:27" x14ac:dyDescent="0.25">
      <c r="A671" s="4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4"/>
    </row>
    <row r="673" spans="1:27" x14ac:dyDescent="0.25">
      <c r="A673" s="12"/>
      <c r="B673" s="75" t="s">
        <v>85</v>
      </c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7"/>
      <c r="AA673" s="12"/>
    </row>
    <row r="674" spans="1:27" x14ac:dyDescent="0.25">
      <c r="A674" s="4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46"/>
    </row>
    <row r="675" spans="1:27" ht="15" customHeight="1" x14ac:dyDescent="0.25">
      <c r="A675" s="34"/>
      <c r="B675" s="47" t="s">
        <v>38</v>
      </c>
      <c r="C675" s="83" t="s">
        <v>3</v>
      </c>
      <c r="D675" s="83"/>
      <c r="E675" s="83"/>
      <c r="F675" s="8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28"/>
    </row>
    <row r="676" spans="1:27" ht="15" customHeight="1" x14ac:dyDescent="0.25">
      <c r="A676" s="34"/>
      <c r="B676" s="47" t="s">
        <v>70</v>
      </c>
      <c r="C676" s="49">
        <v>0.05</v>
      </c>
      <c r="D676" s="84" t="s">
        <v>91</v>
      </c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12"/>
      <c r="X676" s="12"/>
      <c r="Y676" s="12"/>
      <c r="Z676" s="12"/>
      <c r="AA676" s="28"/>
    </row>
    <row r="677" spans="1:27" ht="15" customHeight="1" x14ac:dyDescent="0.25">
      <c r="A677" s="34"/>
      <c r="B677" s="12"/>
      <c r="C677" s="41"/>
      <c r="D677" s="86" t="s">
        <v>41</v>
      </c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12"/>
      <c r="X677" s="12"/>
      <c r="Y677" s="12"/>
      <c r="Z677" s="12"/>
      <c r="AA677" s="28"/>
    </row>
    <row r="678" spans="1:27" x14ac:dyDescent="0.25">
      <c r="A678" s="34"/>
      <c r="B678" s="87" t="s">
        <v>42</v>
      </c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9"/>
      <c r="AA678" s="28"/>
    </row>
    <row r="679" spans="1:27" x14ac:dyDescent="0.25">
      <c r="A679" s="34"/>
      <c r="B679" s="12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12"/>
      <c r="X679" s="12"/>
      <c r="Y679" s="12"/>
      <c r="Z679" s="12"/>
      <c r="AA679" s="28"/>
    </row>
    <row r="680" spans="1:27" x14ac:dyDescent="0.25">
      <c r="A680" s="34"/>
      <c r="B680" s="12" t="s">
        <v>43</v>
      </c>
      <c r="C680" s="51">
        <v>0</v>
      </c>
      <c r="D680" s="73" t="s">
        <v>71</v>
      </c>
      <c r="E680" s="79"/>
      <c r="F680" s="12"/>
      <c r="G680" s="79" t="s">
        <v>161</v>
      </c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12"/>
      <c r="S680" s="12"/>
      <c r="T680" s="12"/>
      <c r="U680" s="12"/>
      <c r="V680" s="12"/>
      <c r="W680" s="12"/>
      <c r="X680" s="12"/>
      <c r="Y680" s="12"/>
      <c r="Z680" s="12"/>
      <c r="AA680" s="28"/>
    </row>
    <row r="681" spans="1:27" x14ac:dyDescent="0.25">
      <c r="A681" s="34"/>
      <c r="B681" s="12"/>
      <c r="C681" s="51">
        <v>90</v>
      </c>
      <c r="D681" s="67" t="s">
        <v>78</v>
      </c>
      <c r="E681" s="68"/>
      <c r="F681" s="12"/>
      <c r="G681" s="79" t="s">
        <v>64</v>
      </c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12"/>
      <c r="S681" s="12"/>
      <c r="T681" s="12"/>
      <c r="U681" s="12"/>
      <c r="V681" s="12"/>
      <c r="W681" s="12"/>
      <c r="X681" s="12"/>
      <c r="Y681" s="12"/>
      <c r="Z681" s="12"/>
      <c r="AA681" s="28"/>
    </row>
    <row r="682" spans="1:27" x14ac:dyDescent="0.25">
      <c r="A682" s="34"/>
      <c r="B682" s="12"/>
      <c r="C682" s="51">
        <v>5.5E-2</v>
      </c>
      <c r="D682" s="67" t="s">
        <v>79</v>
      </c>
      <c r="E682" s="68"/>
      <c r="F682" s="12"/>
      <c r="G682" s="79" t="s">
        <v>65</v>
      </c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12"/>
      <c r="S682" s="12"/>
      <c r="T682" s="12"/>
      <c r="U682" s="12"/>
      <c r="V682" s="12"/>
      <c r="W682" s="12"/>
      <c r="X682" s="12"/>
      <c r="Y682" s="12"/>
      <c r="Z682" s="12"/>
      <c r="AA682" s="28"/>
    </row>
    <row r="683" spans="1:27" x14ac:dyDescent="0.25">
      <c r="A683" s="34"/>
      <c r="B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28"/>
    </row>
    <row r="684" spans="1:27" x14ac:dyDescent="0.25">
      <c r="A684" s="34"/>
      <c r="B684" s="12"/>
      <c r="C684" s="64" t="s">
        <v>157</v>
      </c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6"/>
      <c r="AA684" s="28"/>
    </row>
    <row r="685" spans="1:27" x14ac:dyDescent="0.25">
      <c r="A685" s="34"/>
      <c r="B685" s="26" t="s">
        <v>92</v>
      </c>
      <c r="C685" s="55">
        <v>1</v>
      </c>
      <c r="D685" s="55">
        <f t="shared" ref="D685:Z685" si="85">C685+1</f>
        <v>2</v>
      </c>
      <c r="E685" s="55">
        <f t="shared" si="85"/>
        <v>3</v>
      </c>
      <c r="F685" s="55">
        <f t="shared" si="85"/>
        <v>4</v>
      </c>
      <c r="G685" s="55">
        <f t="shared" si="85"/>
        <v>5</v>
      </c>
      <c r="H685" s="55">
        <f t="shared" si="85"/>
        <v>6</v>
      </c>
      <c r="I685" s="55">
        <f t="shared" si="85"/>
        <v>7</v>
      </c>
      <c r="J685" s="55">
        <f t="shared" si="85"/>
        <v>8</v>
      </c>
      <c r="K685" s="55">
        <f t="shared" si="85"/>
        <v>9</v>
      </c>
      <c r="L685" s="55">
        <f t="shared" si="85"/>
        <v>10</v>
      </c>
      <c r="M685" s="55">
        <f t="shared" si="85"/>
        <v>11</v>
      </c>
      <c r="N685" s="55">
        <f t="shared" si="85"/>
        <v>12</v>
      </c>
      <c r="O685" s="55">
        <f t="shared" si="85"/>
        <v>13</v>
      </c>
      <c r="P685" s="55">
        <f t="shared" si="85"/>
        <v>14</v>
      </c>
      <c r="Q685" s="55">
        <f t="shared" si="85"/>
        <v>15</v>
      </c>
      <c r="R685" s="55">
        <f t="shared" si="85"/>
        <v>16</v>
      </c>
      <c r="S685" s="55">
        <f t="shared" si="85"/>
        <v>17</v>
      </c>
      <c r="T685" s="55">
        <f t="shared" si="85"/>
        <v>18</v>
      </c>
      <c r="U685" s="55">
        <f t="shared" si="85"/>
        <v>19</v>
      </c>
      <c r="V685" s="55">
        <f t="shared" si="85"/>
        <v>20</v>
      </c>
      <c r="W685" s="55">
        <f t="shared" si="85"/>
        <v>21</v>
      </c>
      <c r="X685" s="55">
        <f t="shared" si="85"/>
        <v>22</v>
      </c>
      <c r="Y685" s="55">
        <f t="shared" si="85"/>
        <v>23</v>
      </c>
      <c r="Z685" s="55">
        <f t="shared" si="85"/>
        <v>24</v>
      </c>
      <c r="AA685" s="28"/>
    </row>
    <row r="686" spans="1:27" x14ac:dyDescent="0.25">
      <c r="A686" s="34"/>
      <c r="B686" s="27">
        <v>1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1</v>
      </c>
      <c r="K686" s="22">
        <v>1</v>
      </c>
      <c r="L686" s="22">
        <v>1</v>
      </c>
      <c r="M686" s="22">
        <v>1</v>
      </c>
      <c r="N686" s="22">
        <v>1</v>
      </c>
      <c r="O686" s="22">
        <v>1</v>
      </c>
      <c r="P686" s="22">
        <v>1</v>
      </c>
      <c r="Q686" s="22">
        <v>1</v>
      </c>
      <c r="R686" s="22">
        <v>1</v>
      </c>
      <c r="S686" s="22">
        <v>1</v>
      </c>
      <c r="T686" s="22">
        <v>1</v>
      </c>
      <c r="U686" s="22">
        <v>1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8"/>
    </row>
    <row r="687" spans="1:27" x14ac:dyDescent="0.25">
      <c r="A687" s="34"/>
      <c r="B687" s="27">
        <f t="shared" ref="B687:B692" si="86">B686+1</f>
        <v>2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1</v>
      </c>
      <c r="K687" s="22">
        <v>1</v>
      </c>
      <c r="L687" s="22">
        <v>1</v>
      </c>
      <c r="M687" s="22">
        <v>1</v>
      </c>
      <c r="N687" s="22">
        <v>1</v>
      </c>
      <c r="O687" s="22">
        <v>1</v>
      </c>
      <c r="P687" s="22">
        <v>1</v>
      </c>
      <c r="Q687" s="22">
        <v>1</v>
      </c>
      <c r="R687" s="22">
        <v>1</v>
      </c>
      <c r="S687" s="22">
        <v>1</v>
      </c>
      <c r="T687" s="22">
        <v>1</v>
      </c>
      <c r="U687" s="22">
        <v>1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8"/>
    </row>
    <row r="688" spans="1:27" x14ac:dyDescent="0.25">
      <c r="A688" s="34"/>
      <c r="B688" s="27">
        <f t="shared" si="86"/>
        <v>3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1</v>
      </c>
      <c r="K688" s="22">
        <v>1</v>
      </c>
      <c r="L688" s="22">
        <v>1</v>
      </c>
      <c r="M688" s="22">
        <v>1</v>
      </c>
      <c r="N688" s="22">
        <v>1</v>
      </c>
      <c r="O688" s="22">
        <v>1</v>
      </c>
      <c r="P688" s="22">
        <v>1</v>
      </c>
      <c r="Q688" s="22">
        <v>1</v>
      </c>
      <c r="R688" s="22">
        <v>1</v>
      </c>
      <c r="S688" s="22">
        <v>1</v>
      </c>
      <c r="T688" s="22">
        <v>1</v>
      </c>
      <c r="U688" s="22">
        <v>1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8"/>
    </row>
    <row r="689" spans="1:27" x14ac:dyDescent="0.25">
      <c r="A689" s="34"/>
      <c r="B689" s="27">
        <f t="shared" si="86"/>
        <v>4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1</v>
      </c>
      <c r="K689" s="22">
        <v>1</v>
      </c>
      <c r="L689" s="22">
        <v>1</v>
      </c>
      <c r="M689" s="22">
        <v>1</v>
      </c>
      <c r="N689" s="22">
        <v>1</v>
      </c>
      <c r="O689" s="22">
        <v>1</v>
      </c>
      <c r="P689" s="22">
        <v>1</v>
      </c>
      <c r="Q689" s="22">
        <v>1</v>
      </c>
      <c r="R689" s="22">
        <v>1</v>
      </c>
      <c r="S689" s="22">
        <v>1</v>
      </c>
      <c r="T689" s="22">
        <v>1</v>
      </c>
      <c r="U689" s="22">
        <v>1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8"/>
    </row>
    <row r="690" spans="1:27" x14ac:dyDescent="0.25">
      <c r="A690" s="34"/>
      <c r="B690" s="27">
        <f t="shared" si="86"/>
        <v>5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1</v>
      </c>
      <c r="K690" s="22">
        <v>1</v>
      </c>
      <c r="L690" s="22">
        <v>1</v>
      </c>
      <c r="M690" s="22">
        <v>1</v>
      </c>
      <c r="N690" s="22">
        <v>1</v>
      </c>
      <c r="O690" s="22">
        <v>1</v>
      </c>
      <c r="P690" s="22">
        <v>1</v>
      </c>
      <c r="Q690" s="22">
        <v>1</v>
      </c>
      <c r="R690" s="22">
        <v>1</v>
      </c>
      <c r="S690" s="22">
        <v>1</v>
      </c>
      <c r="T690" s="22">
        <v>1</v>
      </c>
      <c r="U690" s="22">
        <v>1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8"/>
    </row>
    <row r="691" spans="1:27" x14ac:dyDescent="0.25">
      <c r="A691" s="34"/>
      <c r="B691" s="27">
        <f t="shared" si="86"/>
        <v>6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1</v>
      </c>
      <c r="K691" s="22">
        <v>1</v>
      </c>
      <c r="L691" s="22">
        <v>1</v>
      </c>
      <c r="M691" s="22">
        <v>1</v>
      </c>
      <c r="N691" s="22">
        <v>1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8"/>
    </row>
    <row r="692" spans="1:27" x14ac:dyDescent="0.25">
      <c r="A692" s="34"/>
      <c r="B692" s="27">
        <f t="shared" si="86"/>
        <v>7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8"/>
    </row>
    <row r="693" spans="1:27" x14ac:dyDescent="0.25">
      <c r="A693" s="34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28"/>
    </row>
    <row r="694" spans="1:27" x14ac:dyDescent="0.25">
      <c r="A694" s="34"/>
      <c r="C694" s="64" t="s">
        <v>49</v>
      </c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6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28"/>
    </row>
    <row r="695" spans="1:27" x14ac:dyDescent="0.25">
      <c r="A695" s="34"/>
      <c r="B695" s="26" t="s">
        <v>93</v>
      </c>
      <c r="C695" s="29">
        <v>1</v>
      </c>
      <c r="D695" s="55">
        <f t="shared" ref="D695:N695" si="87">C695+1</f>
        <v>2</v>
      </c>
      <c r="E695" s="55">
        <f t="shared" si="87"/>
        <v>3</v>
      </c>
      <c r="F695" s="55">
        <f t="shared" si="87"/>
        <v>4</v>
      </c>
      <c r="G695" s="55">
        <f t="shared" si="87"/>
        <v>5</v>
      </c>
      <c r="H695" s="55">
        <f t="shared" si="87"/>
        <v>6</v>
      </c>
      <c r="I695" s="55">
        <f t="shared" si="87"/>
        <v>7</v>
      </c>
      <c r="J695" s="55">
        <f t="shared" si="87"/>
        <v>8</v>
      </c>
      <c r="K695" s="55">
        <f t="shared" si="87"/>
        <v>9</v>
      </c>
      <c r="L695" s="55">
        <f t="shared" si="87"/>
        <v>10</v>
      </c>
      <c r="M695" s="55">
        <f t="shared" si="87"/>
        <v>11</v>
      </c>
      <c r="N695" s="55">
        <f t="shared" si="87"/>
        <v>12</v>
      </c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28"/>
    </row>
    <row r="696" spans="1:27" x14ac:dyDescent="0.25">
      <c r="A696" s="34"/>
      <c r="B696" s="27">
        <v>1</v>
      </c>
      <c r="C696" s="52">
        <v>1</v>
      </c>
      <c r="D696" s="22">
        <v>1</v>
      </c>
      <c r="E696" s="22">
        <v>1</v>
      </c>
      <c r="F696" s="22">
        <v>1</v>
      </c>
      <c r="G696" s="22">
        <v>1</v>
      </c>
      <c r="H696" s="22">
        <v>1</v>
      </c>
      <c r="I696" s="22">
        <v>0.5</v>
      </c>
      <c r="J696" s="22">
        <v>0.5</v>
      </c>
      <c r="K696" s="22">
        <v>1</v>
      </c>
      <c r="L696" s="22">
        <v>1</v>
      </c>
      <c r="M696" s="22">
        <v>1</v>
      </c>
      <c r="N696" s="22">
        <v>1</v>
      </c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28"/>
    </row>
    <row r="697" spans="1:27" x14ac:dyDescent="0.25">
      <c r="A697" s="34"/>
      <c r="B697" s="27">
        <v>2</v>
      </c>
      <c r="C697" s="52">
        <v>1</v>
      </c>
      <c r="D697" s="22">
        <v>1</v>
      </c>
      <c r="E697" s="22">
        <v>1</v>
      </c>
      <c r="F697" s="22">
        <v>1</v>
      </c>
      <c r="G697" s="22">
        <v>1</v>
      </c>
      <c r="H697" s="22">
        <v>1</v>
      </c>
      <c r="I697" s="22">
        <v>0.5</v>
      </c>
      <c r="J697" s="22">
        <v>0.5</v>
      </c>
      <c r="K697" s="22">
        <v>1</v>
      </c>
      <c r="L697" s="22">
        <v>1</v>
      </c>
      <c r="M697" s="22">
        <v>1</v>
      </c>
      <c r="N697" s="22">
        <v>1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28"/>
    </row>
    <row r="698" spans="1:27" x14ac:dyDescent="0.25">
      <c r="A698" s="34"/>
      <c r="B698" s="27">
        <v>3</v>
      </c>
      <c r="C698" s="52">
        <v>1</v>
      </c>
      <c r="D698" s="22">
        <v>1</v>
      </c>
      <c r="E698" s="22">
        <v>1</v>
      </c>
      <c r="F698" s="22">
        <v>1</v>
      </c>
      <c r="G698" s="22">
        <v>1</v>
      </c>
      <c r="H698" s="22">
        <v>1</v>
      </c>
      <c r="I698" s="22">
        <v>0.5</v>
      </c>
      <c r="J698" s="22">
        <v>0.5</v>
      </c>
      <c r="K698" s="22">
        <v>1</v>
      </c>
      <c r="L698" s="22">
        <v>1</v>
      </c>
      <c r="M698" s="22">
        <v>1</v>
      </c>
      <c r="N698" s="22">
        <v>1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28"/>
    </row>
    <row r="699" spans="1:27" x14ac:dyDescent="0.25">
      <c r="A699" s="34"/>
      <c r="B699" s="27">
        <v>4</v>
      </c>
      <c r="C699" s="52">
        <v>1</v>
      </c>
      <c r="D699" s="22">
        <v>1</v>
      </c>
      <c r="E699" s="22">
        <v>1</v>
      </c>
      <c r="F699" s="22">
        <v>1</v>
      </c>
      <c r="G699" s="22">
        <v>1</v>
      </c>
      <c r="H699" s="22">
        <v>1</v>
      </c>
      <c r="I699" s="22">
        <v>0.5</v>
      </c>
      <c r="J699" s="22">
        <v>0.5</v>
      </c>
      <c r="K699" s="22">
        <v>1</v>
      </c>
      <c r="L699" s="22">
        <v>1</v>
      </c>
      <c r="M699" s="22">
        <v>1</v>
      </c>
      <c r="N699" s="22">
        <v>1</v>
      </c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28"/>
    </row>
    <row r="700" spans="1:27" x14ac:dyDescent="0.25">
      <c r="A700" s="34"/>
      <c r="B700" s="27">
        <v>5</v>
      </c>
      <c r="D700" s="12"/>
      <c r="E700" s="22">
        <v>1</v>
      </c>
      <c r="F700" s="12"/>
      <c r="G700" s="22">
        <v>1</v>
      </c>
      <c r="H700" s="12"/>
      <c r="I700" s="12"/>
      <c r="J700" s="22">
        <v>0.5</v>
      </c>
      <c r="K700" s="12"/>
      <c r="L700" s="12"/>
      <c r="M700" s="22">
        <v>1</v>
      </c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28"/>
    </row>
    <row r="701" spans="1:27" x14ac:dyDescent="0.25">
      <c r="A701" s="34"/>
      <c r="B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53"/>
      <c r="AA701" s="28"/>
    </row>
    <row r="702" spans="1:27" x14ac:dyDescent="0.25">
      <c r="A702" s="34"/>
      <c r="B702" s="70" t="s">
        <v>50</v>
      </c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2"/>
      <c r="Z702" s="12"/>
      <c r="AA702" s="28"/>
    </row>
    <row r="703" spans="1:27" x14ac:dyDescent="0.25">
      <c r="A703" s="3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12"/>
      <c r="AA703" s="28"/>
    </row>
    <row r="704" spans="1:27" x14ac:dyDescent="0.25">
      <c r="A704" s="34"/>
      <c r="B704" s="12"/>
      <c r="C704" s="22" t="s">
        <v>51</v>
      </c>
      <c r="D704" s="73" t="s">
        <v>52</v>
      </c>
      <c r="E704" s="74"/>
      <c r="F704" s="12"/>
      <c r="G704" s="68" t="s">
        <v>53</v>
      </c>
      <c r="H704" s="68"/>
      <c r="I704" s="68"/>
      <c r="J704" s="68"/>
      <c r="K704" s="68"/>
      <c r="L704" s="68"/>
      <c r="M704" s="68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28"/>
    </row>
    <row r="705" spans="1:27" x14ac:dyDescent="0.25">
      <c r="A705" s="34"/>
      <c r="B705" s="12"/>
      <c r="C705" s="22">
        <v>0</v>
      </c>
      <c r="D705" s="67" t="s">
        <v>54</v>
      </c>
      <c r="E705" s="68"/>
      <c r="F705" s="12"/>
      <c r="G705" s="68" t="str">
        <f>G680</f>
        <v>Valeur pour l'heure maximale de l'année</v>
      </c>
      <c r="H705" s="68"/>
      <c r="I705" s="68"/>
      <c r="J705" s="68"/>
      <c r="K705" s="68"/>
      <c r="L705" s="68"/>
      <c r="M705" s="68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28"/>
    </row>
    <row r="706" spans="1:27" x14ac:dyDescent="0.25">
      <c r="A706" s="34"/>
      <c r="B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28"/>
    </row>
    <row r="707" spans="1:27" x14ac:dyDescent="0.25">
      <c r="A707" s="34"/>
      <c r="B707" s="12"/>
      <c r="C707" s="64" t="s">
        <v>56</v>
      </c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6"/>
      <c r="AA707" s="28"/>
    </row>
    <row r="708" spans="1:27" x14ac:dyDescent="0.25">
      <c r="A708" s="34"/>
      <c r="B708" s="26" t="str">
        <f>B685</f>
        <v>jour/heure</v>
      </c>
      <c r="C708" s="55">
        <v>1</v>
      </c>
      <c r="D708" s="55">
        <f t="shared" ref="D708:Z708" si="88">C708+1</f>
        <v>2</v>
      </c>
      <c r="E708" s="55">
        <f t="shared" si="88"/>
        <v>3</v>
      </c>
      <c r="F708" s="55">
        <f t="shared" si="88"/>
        <v>4</v>
      </c>
      <c r="G708" s="55">
        <f t="shared" si="88"/>
        <v>5</v>
      </c>
      <c r="H708" s="55">
        <f t="shared" si="88"/>
        <v>6</v>
      </c>
      <c r="I708" s="55">
        <f t="shared" si="88"/>
        <v>7</v>
      </c>
      <c r="J708" s="55">
        <f t="shared" si="88"/>
        <v>8</v>
      </c>
      <c r="K708" s="55">
        <f t="shared" si="88"/>
        <v>9</v>
      </c>
      <c r="L708" s="55">
        <f t="shared" si="88"/>
        <v>10</v>
      </c>
      <c r="M708" s="55">
        <f t="shared" si="88"/>
        <v>11</v>
      </c>
      <c r="N708" s="55">
        <f t="shared" si="88"/>
        <v>12</v>
      </c>
      <c r="O708" s="55">
        <f t="shared" si="88"/>
        <v>13</v>
      </c>
      <c r="P708" s="55">
        <f t="shared" si="88"/>
        <v>14</v>
      </c>
      <c r="Q708" s="55">
        <f t="shared" si="88"/>
        <v>15</v>
      </c>
      <c r="R708" s="55">
        <f t="shared" si="88"/>
        <v>16</v>
      </c>
      <c r="S708" s="55">
        <f t="shared" si="88"/>
        <v>17</v>
      </c>
      <c r="T708" s="55">
        <f t="shared" si="88"/>
        <v>18</v>
      </c>
      <c r="U708" s="55">
        <f t="shared" si="88"/>
        <v>19</v>
      </c>
      <c r="V708" s="55">
        <f t="shared" si="88"/>
        <v>20</v>
      </c>
      <c r="W708" s="55">
        <f t="shared" si="88"/>
        <v>21</v>
      </c>
      <c r="X708" s="55">
        <f t="shared" si="88"/>
        <v>22</v>
      </c>
      <c r="Y708" s="55">
        <f t="shared" si="88"/>
        <v>23</v>
      </c>
      <c r="Z708" s="55">
        <f t="shared" si="88"/>
        <v>24</v>
      </c>
      <c r="AA708" s="28"/>
    </row>
    <row r="709" spans="1:27" x14ac:dyDescent="0.25">
      <c r="A709" s="34"/>
      <c r="B709" s="27">
        <v>1</v>
      </c>
      <c r="C709" s="22">
        <v>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1</v>
      </c>
      <c r="K709" s="22">
        <v>1</v>
      </c>
      <c r="L709" s="22">
        <v>1</v>
      </c>
      <c r="M709" s="22">
        <v>1</v>
      </c>
      <c r="N709" s="22">
        <v>1</v>
      </c>
      <c r="O709" s="22">
        <v>1</v>
      </c>
      <c r="P709" s="22">
        <v>1</v>
      </c>
      <c r="Q709" s="22">
        <v>1</v>
      </c>
      <c r="R709" s="22">
        <v>1</v>
      </c>
      <c r="S709" s="22">
        <v>1</v>
      </c>
      <c r="T709" s="22">
        <v>1</v>
      </c>
      <c r="U709" s="22">
        <v>1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8"/>
    </row>
    <row r="710" spans="1:27" x14ac:dyDescent="0.25">
      <c r="A710" s="34"/>
      <c r="B710" s="27">
        <f t="shared" ref="B710:B715" si="89">B709+1</f>
        <v>2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1</v>
      </c>
      <c r="K710" s="22">
        <v>1</v>
      </c>
      <c r="L710" s="22">
        <v>1</v>
      </c>
      <c r="M710" s="22">
        <v>1</v>
      </c>
      <c r="N710" s="22">
        <v>1</v>
      </c>
      <c r="O710" s="22">
        <v>1</v>
      </c>
      <c r="P710" s="22">
        <v>1</v>
      </c>
      <c r="Q710" s="22">
        <v>1</v>
      </c>
      <c r="R710" s="22">
        <v>1</v>
      </c>
      <c r="S710" s="22">
        <v>1</v>
      </c>
      <c r="T710" s="22">
        <v>1</v>
      </c>
      <c r="U710" s="22">
        <v>1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8"/>
    </row>
    <row r="711" spans="1:27" x14ac:dyDescent="0.25">
      <c r="A711" s="34"/>
      <c r="B711" s="27">
        <f t="shared" si="89"/>
        <v>3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1</v>
      </c>
      <c r="K711" s="22">
        <v>1</v>
      </c>
      <c r="L711" s="22">
        <v>1</v>
      </c>
      <c r="M711" s="22">
        <v>1</v>
      </c>
      <c r="N711" s="22">
        <v>1</v>
      </c>
      <c r="O711" s="22">
        <v>1</v>
      </c>
      <c r="P711" s="22">
        <v>1</v>
      </c>
      <c r="Q711" s="22">
        <v>1</v>
      </c>
      <c r="R711" s="22">
        <v>1</v>
      </c>
      <c r="S711" s="22">
        <v>1</v>
      </c>
      <c r="T711" s="22">
        <v>1</v>
      </c>
      <c r="U711" s="22">
        <v>1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8"/>
    </row>
    <row r="712" spans="1:27" x14ac:dyDescent="0.25">
      <c r="A712" s="34"/>
      <c r="B712" s="27">
        <f t="shared" si="89"/>
        <v>4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1</v>
      </c>
      <c r="K712" s="22">
        <v>1</v>
      </c>
      <c r="L712" s="22">
        <v>1</v>
      </c>
      <c r="M712" s="22">
        <v>1</v>
      </c>
      <c r="N712" s="22">
        <v>1</v>
      </c>
      <c r="O712" s="22">
        <v>1</v>
      </c>
      <c r="P712" s="22">
        <v>1</v>
      </c>
      <c r="Q712" s="22">
        <v>1</v>
      </c>
      <c r="R712" s="22">
        <v>1</v>
      </c>
      <c r="S712" s="22">
        <v>1</v>
      </c>
      <c r="T712" s="22">
        <v>1</v>
      </c>
      <c r="U712" s="22">
        <v>1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8"/>
    </row>
    <row r="713" spans="1:27" x14ac:dyDescent="0.25">
      <c r="A713" s="34"/>
      <c r="B713" s="27">
        <f t="shared" si="89"/>
        <v>5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1</v>
      </c>
      <c r="K713" s="22">
        <v>1</v>
      </c>
      <c r="L713" s="22">
        <v>1</v>
      </c>
      <c r="M713" s="22">
        <v>1</v>
      </c>
      <c r="N713" s="22">
        <v>1</v>
      </c>
      <c r="O713" s="22">
        <v>1</v>
      </c>
      <c r="P713" s="22">
        <v>1</v>
      </c>
      <c r="Q713" s="22">
        <v>1</v>
      </c>
      <c r="R713" s="22">
        <v>1</v>
      </c>
      <c r="S713" s="22">
        <v>1</v>
      </c>
      <c r="T713" s="22">
        <v>1</v>
      </c>
      <c r="U713" s="22">
        <v>1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8"/>
    </row>
    <row r="714" spans="1:27" x14ac:dyDescent="0.25">
      <c r="A714" s="34"/>
      <c r="B714" s="27">
        <f t="shared" si="89"/>
        <v>6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1</v>
      </c>
      <c r="K714" s="22">
        <v>1</v>
      </c>
      <c r="L714" s="22">
        <v>1</v>
      </c>
      <c r="M714" s="22">
        <v>1</v>
      </c>
      <c r="N714" s="22">
        <v>1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8"/>
    </row>
    <row r="715" spans="1:27" x14ac:dyDescent="0.25">
      <c r="A715" s="34"/>
      <c r="B715" s="27">
        <f t="shared" si="89"/>
        <v>7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8"/>
    </row>
    <row r="716" spans="1:27" x14ac:dyDescent="0.25">
      <c r="A716" s="34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28"/>
    </row>
    <row r="717" spans="1:27" x14ac:dyDescent="0.25">
      <c r="A717" s="34"/>
      <c r="C717" s="69" t="s">
        <v>57</v>
      </c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28"/>
    </row>
    <row r="718" spans="1:27" x14ac:dyDescent="0.25">
      <c r="A718" s="34"/>
      <c r="B718" s="26" t="s">
        <v>93</v>
      </c>
      <c r="C718" s="29">
        <v>1</v>
      </c>
      <c r="D718" s="55">
        <f t="shared" ref="D718:N718" si="90">C718+1</f>
        <v>2</v>
      </c>
      <c r="E718" s="55">
        <f t="shared" si="90"/>
        <v>3</v>
      </c>
      <c r="F718" s="55">
        <f t="shared" si="90"/>
        <v>4</v>
      </c>
      <c r="G718" s="55">
        <f t="shared" si="90"/>
        <v>5</v>
      </c>
      <c r="H718" s="55">
        <f t="shared" si="90"/>
        <v>6</v>
      </c>
      <c r="I718" s="55">
        <f t="shared" si="90"/>
        <v>7</v>
      </c>
      <c r="J718" s="55">
        <f t="shared" si="90"/>
        <v>8</v>
      </c>
      <c r="K718" s="55">
        <f t="shared" si="90"/>
        <v>9</v>
      </c>
      <c r="L718" s="55">
        <f t="shared" si="90"/>
        <v>10</v>
      </c>
      <c r="M718" s="55">
        <f t="shared" si="90"/>
        <v>11</v>
      </c>
      <c r="N718" s="55">
        <f t="shared" si="90"/>
        <v>12</v>
      </c>
      <c r="O718" s="12"/>
      <c r="P718" s="12"/>
      <c r="Q718" s="35"/>
      <c r="R718" s="12"/>
      <c r="S718" s="12"/>
      <c r="T718" s="12"/>
      <c r="U718" s="12"/>
      <c r="V718" s="12"/>
      <c r="W718" s="12"/>
      <c r="X718" s="12"/>
      <c r="Y718" s="12"/>
      <c r="Z718" s="12"/>
      <c r="AA718" s="28"/>
    </row>
    <row r="719" spans="1:27" x14ac:dyDescent="0.25">
      <c r="A719" s="34"/>
      <c r="B719" s="27">
        <v>1</v>
      </c>
      <c r="C719" s="52">
        <v>1</v>
      </c>
      <c r="D719" s="22">
        <v>1</v>
      </c>
      <c r="E719" s="22">
        <v>1</v>
      </c>
      <c r="F719" s="22">
        <v>1</v>
      </c>
      <c r="G719" s="22">
        <v>1</v>
      </c>
      <c r="H719" s="22">
        <v>1</v>
      </c>
      <c r="I719" s="22">
        <v>0.5</v>
      </c>
      <c r="J719" s="22">
        <v>0.5</v>
      </c>
      <c r="K719" s="22">
        <v>1</v>
      </c>
      <c r="L719" s="22">
        <v>1</v>
      </c>
      <c r="M719" s="22">
        <v>1</v>
      </c>
      <c r="N719" s="22">
        <v>1</v>
      </c>
      <c r="O719" s="12"/>
      <c r="P719" s="12"/>
      <c r="Q719" s="35"/>
      <c r="R719" s="12"/>
      <c r="S719" s="12"/>
      <c r="T719" s="12"/>
      <c r="U719" s="12"/>
      <c r="V719" s="12"/>
      <c r="W719" s="12"/>
      <c r="X719" s="12"/>
      <c r="Y719" s="12"/>
      <c r="Z719" s="12"/>
      <c r="AA719" s="28"/>
    </row>
    <row r="720" spans="1:27" x14ac:dyDescent="0.25">
      <c r="A720" s="34"/>
      <c r="B720" s="27">
        <v>2</v>
      </c>
      <c r="C720" s="52">
        <v>1</v>
      </c>
      <c r="D720" s="22">
        <v>1</v>
      </c>
      <c r="E720" s="22">
        <v>1</v>
      </c>
      <c r="F720" s="22">
        <v>1</v>
      </c>
      <c r="G720" s="22">
        <v>1</v>
      </c>
      <c r="H720" s="22">
        <v>1</v>
      </c>
      <c r="I720" s="22">
        <v>0.5</v>
      </c>
      <c r="J720" s="22">
        <v>0.5</v>
      </c>
      <c r="K720" s="22">
        <v>1</v>
      </c>
      <c r="L720" s="22">
        <v>1</v>
      </c>
      <c r="M720" s="22">
        <v>1</v>
      </c>
      <c r="N720" s="22">
        <v>1</v>
      </c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28"/>
    </row>
    <row r="721" spans="1:27" x14ac:dyDescent="0.25">
      <c r="A721" s="34"/>
      <c r="B721" s="27">
        <v>3</v>
      </c>
      <c r="C721" s="52">
        <v>1</v>
      </c>
      <c r="D721" s="22">
        <v>1</v>
      </c>
      <c r="E721" s="22">
        <v>1</v>
      </c>
      <c r="F721" s="22">
        <v>1</v>
      </c>
      <c r="G721" s="22">
        <v>1</v>
      </c>
      <c r="H721" s="22">
        <v>1</v>
      </c>
      <c r="I721" s="22">
        <v>0.5</v>
      </c>
      <c r="J721" s="22">
        <v>0.5</v>
      </c>
      <c r="K721" s="22">
        <v>1</v>
      </c>
      <c r="L721" s="22">
        <v>1</v>
      </c>
      <c r="M721" s="22">
        <v>1</v>
      </c>
      <c r="N721" s="22">
        <v>1</v>
      </c>
      <c r="O721" s="12"/>
      <c r="P721" s="12"/>
      <c r="Q721" s="35"/>
      <c r="R721" s="12"/>
      <c r="S721" s="12"/>
      <c r="T721" s="12"/>
      <c r="U721" s="12"/>
      <c r="V721" s="12"/>
      <c r="W721" s="12"/>
      <c r="X721" s="12"/>
      <c r="Y721" s="12"/>
      <c r="Z721" s="12"/>
      <c r="AA721" s="28"/>
    </row>
    <row r="722" spans="1:27" x14ac:dyDescent="0.25">
      <c r="A722" s="34"/>
      <c r="B722" s="27">
        <v>4</v>
      </c>
      <c r="C722" s="52">
        <v>1</v>
      </c>
      <c r="D722" s="22">
        <v>1</v>
      </c>
      <c r="E722" s="22">
        <v>1</v>
      </c>
      <c r="F722" s="22">
        <v>1</v>
      </c>
      <c r="G722" s="22">
        <v>1</v>
      </c>
      <c r="H722" s="22">
        <v>1</v>
      </c>
      <c r="I722" s="22">
        <v>0.5</v>
      </c>
      <c r="J722" s="22">
        <v>0.5</v>
      </c>
      <c r="K722" s="22">
        <v>1</v>
      </c>
      <c r="L722" s="22">
        <v>1</v>
      </c>
      <c r="M722" s="22">
        <v>1</v>
      </c>
      <c r="N722" s="22">
        <v>1</v>
      </c>
      <c r="O722" s="12"/>
      <c r="P722" s="12"/>
      <c r="Q722" s="35"/>
      <c r="R722" s="12"/>
      <c r="S722" s="12"/>
      <c r="T722" s="12"/>
      <c r="U722" s="12"/>
      <c r="V722" s="12"/>
      <c r="W722" s="12"/>
      <c r="X722" s="12"/>
      <c r="Y722" s="12"/>
      <c r="Z722" s="12"/>
      <c r="AA722" s="28"/>
    </row>
    <row r="723" spans="1:27" x14ac:dyDescent="0.25">
      <c r="A723" s="34"/>
      <c r="B723" s="27">
        <v>5</v>
      </c>
      <c r="D723" s="12"/>
      <c r="E723" s="22">
        <v>1</v>
      </c>
      <c r="F723" s="12"/>
      <c r="G723" s="22">
        <v>1</v>
      </c>
      <c r="H723" s="12"/>
      <c r="I723" s="12"/>
      <c r="J723" s="22">
        <v>0.5</v>
      </c>
      <c r="K723" s="12"/>
      <c r="L723" s="12"/>
      <c r="M723" s="22">
        <v>1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28"/>
    </row>
    <row r="724" spans="1:27" x14ac:dyDescent="0.25">
      <c r="A724" s="34"/>
      <c r="B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28"/>
    </row>
    <row r="725" spans="1:27" x14ac:dyDescent="0.25">
      <c r="A725" s="34"/>
      <c r="B725" s="70" t="s">
        <v>58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2"/>
      <c r="AA725" s="28"/>
    </row>
    <row r="726" spans="1:27" x14ac:dyDescent="0.25">
      <c r="A726" s="34"/>
      <c r="B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28"/>
    </row>
    <row r="727" spans="1:27" x14ac:dyDescent="0.25">
      <c r="A727" s="34"/>
      <c r="B727" s="12"/>
      <c r="C727" s="22" t="s">
        <v>51</v>
      </c>
      <c r="D727" s="67" t="s">
        <v>52</v>
      </c>
      <c r="E727" s="68"/>
      <c r="F727" s="68"/>
      <c r="G727" s="68" t="s">
        <v>59</v>
      </c>
      <c r="H727" s="68"/>
      <c r="I727" s="68"/>
      <c r="J727" s="68"/>
      <c r="K727" s="68"/>
      <c r="L727" s="68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28"/>
    </row>
    <row r="728" spans="1:27" x14ac:dyDescent="0.25">
      <c r="A728" s="34"/>
      <c r="B728" s="12"/>
      <c r="C728" s="22">
        <v>0</v>
      </c>
      <c r="D728" s="67" t="s">
        <v>60</v>
      </c>
      <c r="E728" s="68"/>
      <c r="F728" s="68"/>
      <c r="G728" s="68" t="str">
        <f>G705</f>
        <v>Valeur pour l'heure maximale de l'année</v>
      </c>
      <c r="H728" s="68"/>
      <c r="I728" s="68"/>
      <c r="J728" s="68"/>
      <c r="K728" s="68"/>
      <c r="L728" s="68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28"/>
    </row>
    <row r="729" spans="1:27" x14ac:dyDescent="0.25">
      <c r="A729" s="34"/>
      <c r="B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28"/>
    </row>
    <row r="730" spans="1:27" x14ac:dyDescent="0.25">
      <c r="A730" s="34"/>
      <c r="B730" s="12"/>
      <c r="C730" s="64" t="s">
        <v>56</v>
      </c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6"/>
      <c r="AA730" s="28"/>
    </row>
    <row r="731" spans="1:27" x14ac:dyDescent="0.25">
      <c r="A731" s="34"/>
      <c r="B731" s="27" t="str">
        <f>B685</f>
        <v>jour/heure</v>
      </c>
      <c r="C731" s="55">
        <v>1</v>
      </c>
      <c r="D731" s="55">
        <f t="shared" ref="D731:Z731" si="91">C731+1</f>
        <v>2</v>
      </c>
      <c r="E731" s="55">
        <f t="shared" si="91"/>
        <v>3</v>
      </c>
      <c r="F731" s="55">
        <f t="shared" si="91"/>
        <v>4</v>
      </c>
      <c r="G731" s="55">
        <f t="shared" si="91"/>
        <v>5</v>
      </c>
      <c r="H731" s="55">
        <f t="shared" si="91"/>
        <v>6</v>
      </c>
      <c r="I731" s="55">
        <f t="shared" si="91"/>
        <v>7</v>
      </c>
      <c r="J731" s="55">
        <f t="shared" si="91"/>
        <v>8</v>
      </c>
      <c r="K731" s="55">
        <f t="shared" si="91"/>
        <v>9</v>
      </c>
      <c r="L731" s="55">
        <f t="shared" si="91"/>
        <v>10</v>
      </c>
      <c r="M731" s="55">
        <f t="shared" si="91"/>
        <v>11</v>
      </c>
      <c r="N731" s="55">
        <f t="shared" si="91"/>
        <v>12</v>
      </c>
      <c r="O731" s="55">
        <f t="shared" si="91"/>
        <v>13</v>
      </c>
      <c r="P731" s="55">
        <f t="shared" si="91"/>
        <v>14</v>
      </c>
      <c r="Q731" s="55">
        <f t="shared" si="91"/>
        <v>15</v>
      </c>
      <c r="R731" s="55">
        <f t="shared" si="91"/>
        <v>16</v>
      </c>
      <c r="S731" s="55">
        <f t="shared" si="91"/>
        <v>17</v>
      </c>
      <c r="T731" s="55">
        <f t="shared" si="91"/>
        <v>18</v>
      </c>
      <c r="U731" s="55">
        <f t="shared" si="91"/>
        <v>19</v>
      </c>
      <c r="V731" s="55">
        <f t="shared" si="91"/>
        <v>20</v>
      </c>
      <c r="W731" s="55">
        <f t="shared" si="91"/>
        <v>21</v>
      </c>
      <c r="X731" s="55">
        <f t="shared" si="91"/>
        <v>22</v>
      </c>
      <c r="Y731" s="55">
        <f t="shared" si="91"/>
        <v>23</v>
      </c>
      <c r="Z731" s="55">
        <f t="shared" si="91"/>
        <v>24</v>
      </c>
      <c r="AA731" s="28"/>
    </row>
    <row r="732" spans="1:27" x14ac:dyDescent="0.25">
      <c r="A732" s="34"/>
      <c r="B732" s="27">
        <v>1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1</v>
      </c>
      <c r="K732" s="22">
        <v>1</v>
      </c>
      <c r="L732" s="22">
        <v>1</v>
      </c>
      <c r="M732" s="22">
        <v>1</v>
      </c>
      <c r="N732" s="22">
        <v>1</v>
      </c>
      <c r="O732" s="22">
        <v>1</v>
      </c>
      <c r="P732" s="22">
        <v>1</v>
      </c>
      <c r="Q732" s="22">
        <v>1</v>
      </c>
      <c r="R732" s="22">
        <v>1</v>
      </c>
      <c r="S732" s="22">
        <v>1</v>
      </c>
      <c r="T732" s="22">
        <v>1</v>
      </c>
      <c r="U732" s="22">
        <v>1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8"/>
    </row>
    <row r="733" spans="1:27" x14ac:dyDescent="0.25">
      <c r="A733" s="34"/>
      <c r="B733" s="27">
        <f t="shared" ref="B733:B738" si="92">B732+1</f>
        <v>2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1</v>
      </c>
      <c r="K733" s="22">
        <v>1</v>
      </c>
      <c r="L733" s="22">
        <v>1</v>
      </c>
      <c r="M733" s="22">
        <v>1</v>
      </c>
      <c r="N733" s="22">
        <v>1</v>
      </c>
      <c r="O733" s="22">
        <v>1</v>
      </c>
      <c r="P733" s="22">
        <v>1</v>
      </c>
      <c r="Q733" s="22">
        <v>1</v>
      </c>
      <c r="R733" s="22">
        <v>1</v>
      </c>
      <c r="S733" s="22">
        <v>1</v>
      </c>
      <c r="T733" s="22">
        <v>1</v>
      </c>
      <c r="U733" s="22">
        <v>1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8"/>
    </row>
    <row r="734" spans="1:27" x14ac:dyDescent="0.25">
      <c r="A734" s="34"/>
      <c r="B734" s="27">
        <f t="shared" si="92"/>
        <v>3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1</v>
      </c>
      <c r="K734" s="22">
        <v>1</v>
      </c>
      <c r="L734" s="22">
        <v>1</v>
      </c>
      <c r="M734" s="22">
        <v>1</v>
      </c>
      <c r="N734" s="22">
        <v>1</v>
      </c>
      <c r="O734" s="22">
        <v>1</v>
      </c>
      <c r="P734" s="22">
        <v>1</v>
      </c>
      <c r="Q734" s="22">
        <v>1</v>
      </c>
      <c r="R734" s="22">
        <v>1</v>
      </c>
      <c r="S734" s="22">
        <v>1</v>
      </c>
      <c r="T734" s="22">
        <v>1</v>
      </c>
      <c r="U734" s="22">
        <v>1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8"/>
    </row>
    <row r="735" spans="1:27" x14ac:dyDescent="0.25">
      <c r="A735" s="34"/>
      <c r="B735" s="27">
        <f t="shared" si="92"/>
        <v>4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1</v>
      </c>
      <c r="K735" s="22">
        <v>1</v>
      </c>
      <c r="L735" s="22">
        <v>1</v>
      </c>
      <c r="M735" s="22">
        <v>1</v>
      </c>
      <c r="N735" s="22">
        <v>1</v>
      </c>
      <c r="O735" s="22">
        <v>1</v>
      </c>
      <c r="P735" s="22">
        <v>1</v>
      </c>
      <c r="Q735" s="22">
        <v>1</v>
      </c>
      <c r="R735" s="22">
        <v>1</v>
      </c>
      <c r="S735" s="22">
        <v>1</v>
      </c>
      <c r="T735" s="22">
        <v>1</v>
      </c>
      <c r="U735" s="22">
        <v>1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8"/>
    </row>
    <row r="736" spans="1:27" x14ac:dyDescent="0.25">
      <c r="A736" s="34"/>
      <c r="B736" s="27">
        <f t="shared" si="92"/>
        <v>5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1</v>
      </c>
      <c r="K736" s="22">
        <v>1</v>
      </c>
      <c r="L736" s="22">
        <v>1</v>
      </c>
      <c r="M736" s="22">
        <v>1</v>
      </c>
      <c r="N736" s="22">
        <v>1</v>
      </c>
      <c r="O736" s="22">
        <v>1</v>
      </c>
      <c r="P736" s="22">
        <v>1</v>
      </c>
      <c r="Q736" s="22">
        <v>1</v>
      </c>
      <c r="R736" s="22">
        <v>1</v>
      </c>
      <c r="S736" s="22">
        <v>1</v>
      </c>
      <c r="T736" s="22">
        <v>1</v>
      </c>
      <c r="U736" s="22">
        <v>1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8"/>
    </row>
    <row r="737" spans="1:27" x14ac:dyDescent="0.25">
      <c r="A737" s="34"/>
      <c r="B737" s="27">
        <f t="shared" si="92"/>
        <v>6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1</v>
      </c>
      <c r="K737" s="22">
        <v>1</v>
      </c>
      <c r="L737" s="22">
        <v>1</v>
      </c>
      <c r="M737" s="22">
        <v>1</v>
      </c>
      <c r="N737" s="22">
        <v>1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8"/>
    </row>
    <row r="738" spans="1:27" x14ac:dyDescent="0.25">
      <c r="A738" s="34"/>
      <c r="B738" s="27">
        <f t="shared" si="92"/>
        <v>7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8"/>
    </row>
    <row r="739" spans="1:27" x14ac:dyDescent="0.25">
      <c r="A739" s="34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28"/>
    </row>
    <row r="740" spans="1:27" x14ac:dyDescent="0.25">
      <c r="A740" s="34"/>
      <c r="C740" s="64" t="s">
        <v>57</v>
      </c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6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28"/>
    </row>
    <row r="741" spans="1:27" x14ac:dyDescent="0.25">
      <c r="A741" s="34"/>
      <c r="B741" s="27" t="s">
        <v>93</v>
      </c>
      <c r="C741" s="55">
        <v>1</v>
      </c>
      <c r="D741" s="55">
        <f t="shared" ref="D741:N741" si="93">C741+1</f>
        <v>2</v>
      </c>
      <c r="E741" s="55">
        <f t="shared" si="93"/>
        <v>3</v>
      </c>
      <c r="F741" s="55">
        <f t="shared" si="93"/>
        <v>4</v>
      </c>
      <c r="G741" s="55">
        <f t="shared" si="93"/>
        <v>5</v>
      </c>
      <c r="H741" s="55">
        <f t="shared" si="93"/>
        <v>6</v>
      </c>
      <c r="I741" s="55">
        <f t="shared" si="93"/>
        <v>7</v>
      </c>
      <c r="J741" s="55">
        <f t="shared" si="93"/>
        <v>8</v>
      </c>
      <c r="K741" s="55">
        <f t="shared" si="93"/>
        <v>9</v>
      </c>
      <c r="L741" s="55">
        <f t="shared" si="93"/>
        <v>10</v>
      </c>
      <c r="M741" s="55">
        <f t="shared" si="93"/>
        <v>11</v>
      </c>
      <c r="N741" s="55">
        <f t="shared" si="93"/>
        <v>12</v>
      </c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28"/>
    </row>
    <row r="742" spans="1:27" x14ac:dyDescent="0.25">
      <c r="A742" s="34"/>
      <c r="B742" s="27">
        <v>1</v>
      </c>
      <c r="C742" s="22">
        <v>1</v>
      </c>
      <c r="D742" s="22">
        <v>1</v>
      </c>
      <c r="E742" s="22">
        <v>1</v>
      </c>
      <c r="F742" s="22">
        <v>1</v>
      </c>
      <c r="G742" s="22">
        <v>1</v>
      </c>
      <c r="H742" s="22">
        <v>1</v>
      </c>
      <c r="I742" s="22">
        <v>0.5</v>
      </c>
      <c r="J742" s="22">
        <v>0.5</v>
      </c>
      <c r="K742" s="22">
        <v>1</v>
      </c>
      <c r="L742" s="22">
        <v>1</v>
      </c>
      <c r="M742" s="22">
        <v>1</v>
      </c>
      <c r="N742" s="22">
        <v>1</v>
      </c>
      <c r="O742" s="12"/>
      <c r="P742" s="12"/>
      <c r="Q742" s="35"/>
      <c r="R742" s="12"/>
      <c r="S742" s="12"/>
      <c r="T742" s="12"/>
      <c r="U742" s="12"/>
      <c r="V742" s="12"/>
      <c r="W742" s="12"/>
      <c r="X742" s="12"/>
      <c r="Y742" s="12"/>
      <c r="Z742" s="12"/>
      <c r="AA742" s="28"/>
    </row>
    <row r="743" spans="1:27" x14ac:dyDescent="0.25">
      <c r="A743" s="34"/>
      <c r="B743" s="27">
        <v>2</v>
      </c>
      <c r="C743" s="22">
        <v>1</v>
      </c>
      <c r="D743" s="22">
        <v>1</v>
      </c>
      <c r="E743" s="22">
        <v>1</v>
      </c>
      <c r="F743" s="22">
        <v>1</v>
      </c>
      <c r="G743" s="22">
        <v>1</v>
      </c>
      <c r="H743" s="22">
        <v>1</v>
      </c>
      <c r="I743" s="22">
        <v>0.5</v>
      </c>
      <c r="J743" s="22">
        <v>0.5</v>
      </c>
      <c r="K743" s="22">
        <v>1</v>
      </c>
      <c r="L743" s="22">
        <v>1</v>
      </c>
      <c r="M743" s="22">
        <v>1</v>
      </c>
      <c r="N743" s="22">
        <v>1</v>
      </c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28"/>
    </row>
    <row r="744" spans="1:27" x14ac:dyDescent="0.25">
      <c r="A744" s="34"/>
      <c r="B744" s="27">
        <v>3</v>
      </c>
      <c r="C744" s="22">
        <v>1</v>
      </c>
      <c r="D744" s="22">
        <v>1</v>
      </c>
      <c r="E744" s="22">
        <v>1</v>
      </c>
      <c r="F744" s="22">
        <v>1</v>
      </c>
      <c r="G744" s="22">
        <v>1</v>
      </c>
      <c r="H744" s="22">
        <v>1</v>
      </c>
      <c r="I744" s="22">
        <v>0.5</v>
      </c>
      <c r="J744" s="22">
        <v>0.5</v>
      </c>
      <c r="K744" s="22">
        <v>1</v>
      </c>
      <c r="L744" s="22">
        <v>1</v>
      </c>
      <c r="M744" s="22">
        <v>1</v>
      </c>
      <c r="N744" s="22">
        <v>1</v>
      </c>
      <c r="O744" s="12"/>
      <c r="P744" s="12"/>
      <c r="Q744" s="35"/>
      <c r="R744" s="12"/>
      <c r="S744" s="12"/>
      <c r="T744" s="12"/>
      <c r="U744" s="12"/>
      <c r="V744" s="12"/>
      <c r="W744" s="12"/>
      <c r="X744" s="12"/>
      <c r="Y744" s="12"/>
      <c r="Z744" s="12"/>
      <c r="AA744" s="28"/>
    </row>
    <row r="745" spans="1:27" x14ac:dyDescent="0.25">
      <c r="A745" s="34"/>
      <c r="B745" s="27">
        <v>4</v>
      </c>
      <c r="C745" s="22">
        <v>1</v>
      </c>
      <c r="D745" s="22">
        <v>1</v>
      </c>
      <c r="E745" s="22">
        <v>1</v>
      </c>
      <c r="F745" s="22">
        <v>1</v>
      </c>
      <c r="G745" s="22">
        <v>1</v>
      </c>
      <c r="H745" s="22">
        <v>1</v>
      </c>
      <c r="I745" s="22">
        <v>0.5</v>
      </c>
      <c r="J745" s="22">
        <v>0.5</v>
      </c>
      <c r="K745" s="22">
        <v>1</v>
      </c>
      <c r="L745" s="22">
        <v>1</v>
      </c>
      <c r="M745" s="22">
        <v>1</v>
      </c>
      <c r="N745" s="22">
        <v>1</v>
      </c>
      <c r="O745" s="12"/>
      <c r="P745" s="12"/>
      <c r="Q745" s="35"/>
      <c r="R745" s="12"/>
      <c r="S745" s="12"/>
      <c r="T745" s="12"/>
      <c r="U745" s="12"/>
      <c r="V745" s="12"/>
      <c r="W745" s="12"/>
      <c r="X745" s="12"/>
      <c r="Y745" s="12"/>
      <c r="Z745" s="12"/>
      <c r="AA745" s="28"/>
    </row>
    <row r="746" spans="1:27" x14ac:dyDescent="0.25">
      <c r="A746" s="34"/>
      <c r="B746" s="27">
        <v>5</v>
      </c>
      <c r="D746" s="12"/>
      <c r="E746" s="22">
        <v>1</v>
      </c>
      <c r="F746" s="12"/>
      <c r="G746" s="22">
        <v>1</v>
      </c>
      <c r="H746" s="12"/>
      <c r="I746" s="12"/>
      <c r="J746" s="22">
        <v>0.5</v>
      </c>
      <c r="K746" s="12"/>
      <c r="L746" s="12"/>
      <c r="M746" s="22">
        <v>1</v>
      </c>
      <c r="N746" s="12"/>
      <c r="O746" s="12"/>
      <c r="P746" s="12"/>
      <c r="Q746" s="35"/>
      <c r="R746" s="12"/>
      <c r="S746" s="12"/>
      <c r="T746" s="12"/>
      <c r="U746" s="12"/>
      <c r="V746" s="12"/>
      <c r="W746" s="12"/>
      <c r="X746" s="12"/>
      <c r="Y746" s="12"/>
      <c r="Z746" s="12"/>
      <c r="AA746" s="28"/>
    </row>
    <row r="747" spans="1:27" x14ac:dyDescent="0.25">
      <c r="A747" s="42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4"/>
    </row>
    <row r="749" spans="1:27" x14ac:dyDescent="0.25">
      <c r="A749" s="12"/>
      <c r="B749" s="75" t="s">
        <v>87</v>
      </c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7"/>
      <c r="AA749" s="12"/>
    </row>
    <row r="750" spans="1:27" x14ac:dyDescent="0.25">
      <c r="A750" s="4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46"/>
    </row>
    <row r="751" spans="1:27" ht="15" customHeight="1" x14ac:dyDescent="0.25">
      <c r="A751" s="34"/>
      <c r="B751" s="47" t="s">
        <v>38</v>
      </c>
      <c r="C751" s="83" t="s">
        <v>95</v>
      </c>
      <c r="D751" s="83"/>
      <c r="E751" s="83"/>
      <c r="F751" s="8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28"/>
    </row>
    <row r="752" spans="1:27" ht="15" customHeight="1" x14ac:dyDescent="0.25">
      <c r="A752" s="34"/>
      <c r="B752" s="47" t="s">
        <v>70</v>
      </c>
      <c r="C752" s="49">
        <v>0.15</v>
      </c>
      <c r="D752" s="84" t="s">
        <v>91</v>
      </c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12"/>
      <c r="X752" s="12"/>
      <c r="Y752" s="12"/>
      <c r="Z752" s="12"/>
      <c r="AA752" s="28"/>
    </row>
    <row r="753" spans="1:27" ht="15" customHeight="1" x14ac:dyDescent="0.25">
      <c r="A753" s="34"/>
      <c r="B753" s="12"/>
      <c r="C753" s="41"/>
      <c r="D753" s="86" t="s">
        <v>41</v>
      </c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12"/>
      <c r="X753" s="12"/>
      <c r="Y753" s="12"/>
      <c r="Z753" s="12"/>
      <c r="AA753" s="28"/>
    </row>
    <row r="754" spans="1:27" x14ac:dyDescent="0.25">
      <c r="A754" s="34"/>
      <c r="B754" s="87" t="s">
        <v>42</v>
      </c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9"/>
      <c r="AA754" s="28"/>
    </row>
    <row r="755" spans="1:27" x14ac:dyDescent="0.25">
      <c r="A755" s="34"/>
      <c r="B755" s="12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12"/>
      <c r="X755" s="12"/>
      <c r="Y755" s="12"/>
      <c r="Z755" s="12"/>
      <c r="AA755" s="28"/>
    </row>
    <row r="756" spans="1:27" x14ac:dyDescent="0.25">
      <c r="A756" s="34"/>
      <c r="B756" s="12" t="s">
        <v>43</v>
      </c>
      <c r="C756" s="51">
        <v>0</v>
      </c>
      <c r="D756" s="73" t="s">
        <v>71</v>
      </c>
      <c r="E756" s="79"/>
      <c r="F756" s="12"/>
      <c r="G756" s="79" t="s">
        <v>161</v>
      </c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12"/>
      <c r="S756" s="12"/>
      <c r="T756" s="12"/>
      <c r="U756" s="12"/>
      <c r="V756" s="12"/>
      <c r="W756" s="12"/>
      <c r="X756" s="12"/>
      <c r="Y756" s="12"/>
      <c r="Z756" s="12"/>
      <c r="AA756" s="28"/>
    </row>
    <row r="757" spans="1:27" x14ac:dyDescent="0.25">
      <c r="A757" s="34"/>
      <c r="B757" s="12"/>
      <c r="C757" s="51">
        <v>90</v>
      </c>
      <c r="D757" s="67" t="s">
        <v>78</v>
      </c>
      <c r="E757" s="68"/>
      <c r="F757" s="12"/>
      <c r="G757" s="79" t="s">
        <v>64</v>
      </c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12"/>
      <c r="S757" s="12"/>
      <c r="T757" s="12"/>
      <c r="U757" s="12"/>
      <c r="V757" s="12"/>
      <c r="W757" s="12"/>
      <c r="X757" s="12"/>
      <c r="Y757" s="12"/>
      <c r="Z757" s="12"/>
      <c r="AA757" s="28"/>
    </row>
    <row r="758" spans="1:27" x14ac:dyDescent="0.25">
      <c r="A758" s="34"/>
      <c r="B758" s="12"/>
      <c r="C758" s="51">
        <v>5.5E-2</v>
      </c>
      <c r="D758" s="67" t="s">
        <v>79</v>
      </c>
      <c r="E758" s="68"/>
      <c r="F758" s="12"/>
      <c r="G758" s="79" t="s">
        <v>65</v>
      </c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12"/>
      <c r="S758" s="12"/>
      <c r="T758" s="12"/>
      <c r="U758" s="12"/>
      <c r="V758" s="12"/>
      <c r="W758" s="12"/>
      <c r="X758" s="12"/>
      <c r="Y758" s="12"/>
      <c r="Z758" s="12"/>
      <c r="AA758" s="28"/>
    </row>
    <row r="759" spans="1:27" x14ac:dyDescent="0.25">
      <c r="A759" s="34"/>
      <c r="B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28"/>
    </row>
    <row r="760" spans="1:27" x14ac:dyDescent="0.25">
      <c r="A760" s="34"/>
      <c r="B760" s="12"/>
      <c r="C760" s="64" t="s">
        <v>157</v>
      </c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6"/>
      <c r="AA760" s="28"/>
    </row>
    <row r="761" spans="1:27" x14ac:dyDescent="0.25">
      <c r="A761" s="34"/>
      <c r="B761" s="26" t="s">
        <v>19</v>
      </c>
      <c r="C761" s="55">
        <v>1</v>
      </c>
      <c r="D761" s="55">
        <f t="shared" ref="D761:Z761" si="94">C761+1</f>
        <v>2</v>
      </c>
      <c r="E761" s="55">
        <f t="shared" si="94"/>
        <v>3</v>
      </c>
      <c r="F761" s="55">
        <f t="shared" si="94"/>
        <v>4</v>
      </c>
      <c r="G761" s="55">
        <f t="shared" si="94"/>
        <v>5</v>
      </c>
      <c r="H761" s="55">
        <f t="shared" si="94"/>
        <v>6</v>
      </c>
      <c r="I761" s="55">
        <f t="shared" si="94"/>
        <v>7</v>
      </c>
      <c r="J761" s="55">
        <f t="shared" si="94"/>
        <v>8</v>
      </c>
      <c r="K761" s="55">
        <f t="shared" si="94"/>
        <v>9</v>
      </c>
      <c r="L761" s="55">
        <f t="shared" si="94"/>
        <v>10</v>
      </c>
      <c r="M761" s="55">
        <f t="shared" si="94"/>
        <v>11</v>
      </c>
      <c r="N761" s="55">
        <f t="shared" si="94"/>
        <v>12</v>
      </c>
      <c r="O761" s="55">
        <f t="shared" si="94"/>
        <v>13</v>
      </c>
      <c r="P761" s="55">
        <f t="shared" si="94"/>
        <v>14</v>
      </c>
      <c r="Q761" s="55">
        <f t="shared" si="94"/>
        <v>15</v>
      </c>
      <c r="R761" s="55">
        <f t="shared" si="94"/>
        <v>16</v>
      </c>
      <c r="S761" s="55">
        <f t="shared" si="94"/>
        <v>17</v>
      </c>
      <c r="T761" s="55">
        <f t="shared" si="94"/>
        <v>18</v>
      </c>
      <c r="U761" s="55">
        <f t="shared" si="94"/>
        <v>19</v>
      </c>
      <c r="V761" s="55">
        <f t="shared" si="94"/>
        <v>20</v>
      </c>
      <c r="W761" s="55">
        <f t="shared" si="94"/>
        <v>21</v>
      </c>
      <c r="X761" s="55">
        <f t="shared" si="94"/>
        <v>22</v>
      </c>
      <c r="Y761" s="55">
        <f t="shared" si="94"/>
        <v>23</v>
      </c>
      <c r="Z761" s="55">
        <f t="shared" si="94"/>
        <v>24</v>
      </c>
      <c r="AA761" s="28"/>
    </row>
    <row r="762" spans="1:27" x14ac:dyDescent="0.25">
      <c r="A762" s="34"/>
      <c r="B762" s="27">
        <v>1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0.5</v>
      </c>
      <c r="K762" s="22">
        <v>1</v>
      </c>
      <c r="L762" s="22">
        <v>1</v>
      </c>
      <c r="M762" s="22">
        <v>1</v>
      </c>
      <c r="N762" s="22">
        <v>1</v>
      </c>
      <c r="O762" s="22">
        <v>1</v>
      </c>
      <c r="P762" s="22">
        <v>1</v>
      </c>
      <c r="Q762" s="22">
        <v>1</v>
      </c>
      <c r="R762" s="22">
        <v>1</v>
      </c>
      <c r="S762" s="22">
        <v>1</v>
      </c>
      <c r="T762" s="22">
        <v>1</v>
      </c>
      <c r="U762" s="22">
        <v>0.5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8"/>
    </row>
    <row r="763" spans="1:27" x14ac:dyDescent="0.25">
      <c r="A763" s="34"/>
      <c r="B763" s="27">
        <f t="shared" ref="B763:B768" si="95">B762+1</f>
        <v>2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0.5</v>
      </c>
      <c r="K763" s="22">
        <v>1</v>
      </c>
      <c r="L763" s="22">
        <v>1</v>
      </c>
      <c r="M763" s="22">
        <v>1</v>
      </c>
      <c r="N763" s="22">
        <v>1</v>
      </c>
      <c r="O763" s="22">
        <v>1</v>
      </c>
      <c r="P763" s="22">
        <v>1</v>
      </c>
      <c r="Q763" s="22">
        <v>1</v>
      </c>
      <c r="R763" s="22">
        <v>1</v>
      </c>
      <c r="S763" s="22">
        <v>1</v>
      </c>
      <c r="T763" s="22">
        <v>1</v>
      </c>
      <c r="U763" s="22">
        <v>0.5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8"/>
    </row>
    <row r="764" spans="1:27" x14ac:dyDescent="0.25">
      <c r="A764" s="34"/>
      <c r="B764" s="27">
        <f t="shared" si="95"/>
        <v>3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0.5</v>
      </c>
      <c r="K764" s="22">
        <v>1</v>
      </c>
      <c r="L764" s="22">
        <v>1</v>
      </c>
      <c r="M764" s="22">
        <v>1</v>
      </c>
      <c r="N764" s="22">
        <v>1</v>
      </c>
      <c r="O764" s="22">
        <v>1</v>
      </c>
      <c r="P764" s="22">
        <v>1</v>
      </c>
      <c r="Q764" s="22">
        <v>1</v>
      </c>
      <c r="R764" s="22">
        <v>1</v>
      </c>
      <c r="S764" s="22">
        <v>1</v>
      </c>
      <c r="T764" s="22">
        <v>1</v>
      </c>
      <c r="U764" s="22">
        <v>0.5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8"/>
    </row>
    <row r="765" spans="1:27" x14ac:dyDescent="0.25">
      <c r="A765" s="34"/>
      <c r="B765" s="27">
        <f t="shared" si="95"/>
        <v>4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0.5</v>
      </c>
      <c r="K765" s="22">
        <v>1</v>
      </c>
      <c r="L765" s="22">
        <v>1</v>
      </c>
      <c r="M765" s="22">
        <v>1</v>
      </c>
      <c r="N765" s="22">
        <v>1</v>
      </c>
      <c r="O765" s="22">
        <v>1</v>
      </c>
      <c r="P765" s="22">
        <v>1</v>
      </c>
      <c r="Q765" s="22">
        <v>1</v>
      </c>
      <c r="R765" s="22">
        <v>1</v>
      </c>
      <c r="S765" s="22">
        <v>1</v>
      </c>
      <c r="T765" s="22">
        <v>1</v>
      </c>
      <c r="U765" s="22">
        <v>0.5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8"/>
    </row>
    <row r="766" spans="1:27" x14ac:dyDescent="0.25">
      <c r="A766" s="34"/>
      <c r="B766" s="27">
        <f t="shared" si="95"/>
        <v>5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0.5</v>
      </c>
      <c r="K766" s="22">
        <v>1</v>
      </c>
      <c r="L766" s="22">
        <v>1</v>
      </c>
      <c r="M766" s="22">
        <v>1</v>
      </c>
      <c r="N766" s="22">
        <v>1</v>
      </c>
      <c r="O766" s="22">
        <v>1</v>
      </c>
      <c r="P766" s="22">
        <v>1</v>
      </c>
      <c r="Q766" s="22">
        <v>1</v>
      </c>
      <c r="R766" s="22">
        <v>1</v>
      </c>
      <c r="S766" s="22">
        <v>1</v>
      </c>
      <c r="T766" s="22">
        <v>1</v>
      </c>
      <c r="U766" s="22">
        <v>0.5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8"/>
    </row>
    <row r="767" spans="1:27" x14ac:dyDescent="0.25">
      <c r="A767" s="34"/>
      <c r="B767" s="27">
        <f t="shared" si="95"/>
        <v>6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0.25</v>
      </c>
      <c r="K767" s="22">
        <v>0.5</v>
      </c>
      <c r="L767" s="22">
        <v>0.5</v>
      </c>
      <c r="M767" s="22">
        <v>0.5</v>
      </c>
      <c r="N767" s="22">
        <v>0.25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8"/>
    </row>
    <row r="768" spans="1:27" x14ac:dyDescent="0.25">
      <c r="A768" s="34"/>
      <c r="B768" s="27">
        <f t="shared" si="95"/>
        <v>7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8"/>
    </row>
    <row r="769" spans="1:27" x14ac:dyDescent="0.25">
      <c r="A769" s="34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28"/>
    </row>
    <row r="770" spans="1:27" x14ac:dyDescent="0.25">
      <c r="A770" s="34"/>
      <c r="C770" s="64" t="s">
        <v>49</v>
      </c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6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28"/>
    </row>
    <row r="771" spans="1:27" x14ac:dyDescent="0.25">
      <c r="A771" s="34"/>
      <c r="B771" s="26" t="s">
        <v>93</v>
      </c>
      <c r="C771" s="29">
        <v>1</v>
      </c>
      <c r="D771" s="55">
        <f t="shared" ref="D771:N771" si="96">C771+1</f>
        <v>2</v>
      </c>
      <c r="E771" s="55">
        <f t="shared" si="96"/>
        <v>3</v>
      </c>
      <c r="F771" s="55">
        <f t="shared" si="96"/>
        <v>4</v>
      </c>
      <c r="G771" s="55">
        <f t="shared" si="96"/>
        <v>5</v>
      </c>
      <c r="H771" s="55">
        <f t="shared" si="96"/>
        <v>6</v>
      </c>
      <c r="I771" s="55">
        <f t="shared" si="96"/>
        <v>7</v>
      </c>
      <c r="J771" s="55">
        <f t="shared" si="96"/>
        <v>8</v>
      </c>
      <c r="K771" s="55">
        <f t="shared" si="96"/>
        <v>9</v>
      </c>
      <c r="L771" s="55">
        <f t="shared" si="96"/>
        <v>10</v>
      </c>
      <c r="M771" s="55">
        <f t="shared" si="96"/>
        <v>11</v>
      </c>
      <c r="N771" s="55">
        <f t="shared" si="96"/>
        <v>12</v>
      </c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28"/>
    </row>
    <row r="772" spans="1:27" x14ac:dyDescent="0.25">
      <c r="A772" s="34"/>
      <c r="B772" s="27">
        <v>1</v>
      </c>
      <c r="C772" s="52">
        <v>0</v>
      </c>
      <c r="D772" s="22">
        <v>1</v>
      </c>
      <c r="E772" s="22">
        <v>1</v>
      </c>
      <c r="F772" s="22">
        <v>1</v>
      </c>
      <c r="G772" s="22">
        <v>1</v>
      </c>
      <c r="H772" s="22">
        <v>1</v>
      </c>
      <c r="I772" s="22">
        <v>0.5</v>
      </c>
      <c r="J772" s="22">
        <v>0.5</v>
      </c>
      <c r="K772" s="22">
        <v>0</v>
      </c>
      <c r="L772" s="22">
        <v>1</v>
      </c>
      <c r="M772" s="22">
        <v>1</v>
      </c>
      <c r="N772" s="22">
        <v>1</v>
      </c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28"/>
    </row>
    <row r="773" spans="1:27" x14ac:dyDescent="0.25">
      <c r="A773" s="34"/>
      <c r="B773" s="27">
        <v>2</v>
      </c>
      <c r="C773" s="52">
        <v>1</v>
      </c>
      <c r="D773" s="22">
        <v>0</v>
      </c>
      <c r="E773" s="22">
        <v>1</v>
      </c>
      <c r="F773" s="22">
        <v>0</v>
      </c>
      <c r="G773" s="22">
        <v>1</v>
      </c>
      <c r="H773" s="22">
        <v>1</v>
      </c>
      <c r="I773" s="22">
        <v>0.5</v>
      </c>
      <c r="J773" s="22">
        <v>0.5</v>
      </c>
      <c r="K773" s="22">
        <v>0</v>
      </c>
      <c r="L773" s="22">
        <v>1</v>
      </c>
      <c r="M773" s="22">
        <v>1</v>
      </c>
      <c r="N773" s="22">
        <v>1</v>
      </c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28"/>
    </row>
    <row r="774" spans="1:27" x14ac:dyDescent="0.25">
      <c r="A774" s="34"/>
      <c r="B774" s="27">
        <v>3</v>
      </c>
      <c r="C774" s="52">
        <v>1</v>
      </c>
      <c r="D774" s="22">
        <v>1</v>
      </c>
      <c r="E774" s="22">
        <v>1</v>
      </c>
      <c r="F774" s="22">
        <v>0</v>
      </c>
      <c r="G774" s="22">
        <v>1</v>
      </c>
      <c r="H774" s="22">
        <v>0</v>
      </c>
      <c r="I774" s="22">
        <v>0.5</v>
      </c>
      <c r="J774" s="22">
        <v>0.5</v>
      </c>
      <c r="K774" s="22">
        <v>1</v>
      </c>
      <c r="L774" s="22">
        <v>1</v>
      </c>
      <c r="M774" s="22">
        <v>1</v>
      </c>
      <c r="N774" s="22">
        <v>1</v>
      </c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28"/>
    </row>
    <row r="775" spans="1:27" x14ac:dyDescent="0.25">
      <c r="A775" s="34"/>
      <c r="B775" s="27">
        <v>4</v>
      </c>
      <c r="C775" s="52">
        <v>1</v>
      </c>
      <c r="D775" s="22">
        <v>1</v>
      </c>
      <c r="E775" s="22">
        <v>1</v>
      </c>
      <c r="F775" s="22">
        <v>1</v>
      </c>
      <c r="G775" s="22">
        <v>1</v>
      </c>
      <c r="H775" s="22">
        <v>0</v>
      </c>
      <c r="I775" s="22">
        <v>0.5</v>
      </c>
      <c r="J775" s="22">
        <v>0.5</v>
      </c>
      <c r="K775" s="22">
        <v>1</v>
      </c>
      <c r="L775" s="22">
        <v>1</v>
      </c>
      <c r="M775" s="22">
        <v>1</v>
      </c>
      <c r="N775" s="22">
        <v>0</v>
      </c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28"/>
    </row>
    <row r="776" spans="1:27" x14ac:dyDescent="0.25">
      <c r="A776" s="34"/>
      <c r="B776" s="27">
        <v>5</v>
      </c>
      <c r="D776" s="12"/>
      <c r="E776" s="22">
        <v>1</v>
      </c>
      <c r="F776" s="12"/>
      <c r="G776" s="22">
        <v>1</v>
      </c>
      <c r="H776" s="12"/>
      <c r="I776" s="12"/>
      <c r="J776" s="22">
        <v>0.5</v>
      </c>
      <c r="K776" s="12"/>
      <c r="L776" s="12"/>
      <c r="M776" s="22">
        <v>1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28"/>
    </row>
    <row r="777" spans="1:27" x14ac:dyDescent="0.25">
      <c r="A777" s="34"/>
      <c r="B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53"/>
      <c r="AA777" s="28"/>
    </row>
    <row r="778" spans="1:27" x14ac:dyDescent="0.25">
      <c r="A778" s="34"/>
      <c r="B778" s="70" t="s">
        <v>50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  <c r="Z778" s="12"/>
      <c r="AA778" s="28"/>
    </row>
    <row r="779" spans="1:27" x14ac:dyDescent="0.25">
      <c r="A779" s="3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12"/>
      <c r="AA779" s="28"/>
    </row>
    <row r="780" spans="1:27" x14ac:dyDescent="0.25">
      <c r="A780" s="34"/>
      <c r="B780" s="12"/>
      <c r="C780" s="22" t="s">
        <v>51</v>
      </c>
      <c r="D780" s="73" t="s">
        <v>52</v>
      </c>
      <c r="E780" s="74"/>
      <c r="F780" s="12"/>
      <c r="G780" s="68" t="s">
        <v>53</v>
      </c>
      <c r="H780" s="68"/>
      <c r="I780" s="68"/>
      <c r="J780" s="68"/>
      <c r="K780" s="68"/>
      <c r="L780" s="68"/>
      <c r="M780" s="68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28"/>
    </row>
    <row r="781" spans="1:27" x14ac:dyDescent="0.25">
      <c r="A781" s="34"/>
      <c r="B781" s="12"/>
      <c r="C781" s="22">
        <v>0</v>
      </c>
      <c r="D781" s="67" t="s">
        <v>54</v>
      </c>
      <c r="E781" s="68"/>
      <c r="F781" s="12"/>
      <c r="G781" s="68" t="str">
        <f>G756</f>
        <v>Valeur pour l'heure maximale de l'année</v>
      </c>
      <c r="H781" s="68"/>
      <c r="I781" s="68"/>
      <c r="J781" s="68"/>
      <c r="K781" s="68"/>
      <c r="L781" s="68"/>
      <c r="M781" s="68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28"/>
    </row>
    <row r="782" spans="1:27" x14ac:dyDescent="0.25">
      <c r="A782" s="34"/>
      <c r="B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28"/>
    </row>
    <row r="783" spans="1:27" x14ac:dyDescent="0.25">
      <c r="A783" s="34"/>
      <c r="B783" s="12"/>
      <c r="C783" s="64" t="s">
        <v>56</v>
      </c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6"/>
      <c r="AA783" s="28"/>
    </row>
    <row r="784" spans="1:27" x14ac:dyDescent="0.25">
      <c r="A784" s="34"/>
      <c r="B784" s="26" t="str">
        <f>B761</f>
        <v>jour V / heure &gt;</v>
      </c>
      <c r="C784" s="55">
        <v>1</v>
      </c>
      <c r="D784" s="55">
        <f t="shared" ref="D784:Z784" si="97">C784+1</f>
        <v>2</v>
      </c>
      <c r="E784" s="55">
        <f t="shared" si="97"/>
        <v>3</v>
      </c>
      <c r="F784" s="55">
        <f t="shared" si="97"/>
        <v>4</v>
      </c>
      <c r="G784" s="55">
        <f t="shared" si="97"/>
        <v>5</v>
      </c>
      <c r="H784" s="55">
        <f t="shared" si="97"/>
        <v>6</v>
      </c>
      <c r="I784" s="55">
        <f t="shared" si="97"/>
        <v>7</v>
      </c>
      <c r="J784" s="55">
        <f t="shared" si="97"/>
        <v>8</v>
      </c>
      <c r="K784" s="55">
        <f t="shared" si="97"/>
        <v>9</v>
      </c>
      <c r="L784" s="55">
        <f t="shared" si="97"/>
        <v>10</v>
      </c>
      <c r="M784" s="55">
        <f t="shared" si="97"/>
        <v>11</v>
      </c>
      <c r="N784" s="55">
        <f t="shared" si="97"/>
        <v>12</v>
      </c>
      <c r="O784" s="55">
        <f t="shared" si="97"/>
        <v>13</v>
      </c>
      <c r="P784" s="55">
        <f t="shared" si="97"/>
        <v>14</v>
      </c>
      <c r="Q784" s="55">
        <f t="shared" si="97"/>
        <v>15</v>
      </c>
      <c r="R784" s="55">
        <f t="shared" si="97"/>
        <v>16</v>
      </c>
      <c r="S784" s="55">
        <f t="shared" si="97"/>
        <v>17</v>
      </c>
      <c r="T784" s="55">
        <f t="shared" si="97"/>
        <v>18</v>
      </c>
      <c r="U784" s="55">
        <f t="shared" si="97"/>
        <v>19</v>
      </c>
      <c r="V784" s="55">
        <f t="shared" si="97"/>
        <v>20</v>
      </c>
      <c r="W784" s="55">
        <f t="shared" si="97"/>
        <v>21</v>
      </c>
      <c r="X784" s="55">
        <f t="shared" si="97"/>
        <v>22</v>
      </c>
      <c r="Y784" s="55">
        <f t="shared" si="97"/>
        <v>23</v>
      </c>
      <c r="Z784" s="55">
        <f t="shared" si="97"/>
        <v>24</v>
      </c>
      <c r="AA784" s="28"/>
    </row>
    <row r="785" spans="1:27" x14ac:dyDescent="0.25">
      <c r="A785" s="34"/>
      <c r="B785" s="27">
        <v>1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0.5</v>
      </c>
      <c r="K785" s="22">
        <v>1</v>
      </c>
      <c r="L785" s="22">
        <v>1</v>
      </c>
      <c r="M785" s="22">
        <v>1</v>
      </c>
      <c r="N785" s="22">
        <v>1</v>
      </c>
      <c r="O785" s="22">
        <v>1</v>
      </c>
      <c r="P785" s="22">
        <v>1</v>
      </c>
      <c r="Q785" s="22">
        <v>1</v>
      </c>
      <c r="R785" s="22">
        <v>1</v>
      </c>
      <c r="S785" s="22">
        <v>1</v>
      </c>
      <c r="T785" s="22">
        <v>1</v>
      </c>
      <c r="U785" s="22">
        <v>0.5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8"/>
    </row>
    <row r="786" spans="1:27" x14ac:dyDescent="0.25">
      <c r="A786" s="34"/>
      <c r="B786" s="27">
        <f t="shared" ref="B786:B791" si="98">B785+1</f>
        <v>2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0.5</v>
      </c>
      <c r="K786" s="22">
        <v>1</v>
      </c>
      <c r="L786" s="22">
        <v>1</v>
      </c>
      <c r="M786" s="22">
        <v>1</v>
      </c>
      <c r="N786" s="22">
        <v>1</v>
      </c>
      <c r="O786" s="22">
        <v>1</v>
      </c>
      <c r="P786" s="22">
        <v>1</v>
      </c>
      <c r="Q786" s="22">
        <v>1</v>
      </c>
      <c r="R786" s="22">
        <v>1</v>
      </c>
      <c r="S786" s="22">
        <v>1</v>
      </c>
      <c r="T786" s="22">
        <v>1</v>
      </c>
      <c r="U786" s="22">
        <v>0.5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8"/>
    </row>
    <row r="787" spans="1:27" x14ac:dyDescent="0.25">
      <c r="A787" s="34"/>
      <c r="B787" s="27">
        <f t="shared" si="98"/>
        <v>3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0.5</v>
      </c>
      <c r="K787" s="22">
        <v>1</v>
      </c>
      <c r="L787" s="22">
        <v>1</v>
      </c>
      <c r="M787" s="22">
        <v>1</v>
      </c>
      <c r="N787" s="22">
        <v>1</v>
      </c>
      <c r="O787" s="22">
        <v>1</v>
      </c>
      <c r="P787" s="22">
        <v>1</v>
      </c>
      <c r="Q787" s="22">
        <v>1</v>
      </c>
      <c r="R787" s="22">
        <v>1</v>
      </c>
      <c r="S787" s="22">
        <v>1</v>
      </c>
      <c r="T787" s="22">
        <v>1</v>
      </c>
      <c r="U787" s="22">
        <v>0.5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8"/>
    </row>
    <row r="788" spans="1:27" x14ac:dyDescent="0.25">
      <c r="A788" s="34"/>
      <c r="B788" s="27">
        <f t="shared" si="98"/>
        <v>4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0.5</v>
      </c>
      <c r="K788" s="22">
        <v>1</v>
      </c>
      <c r="L788" s="22">
        <v>1</v>
      </c>
      <c r="M788" s="22">
        <v>1</v>
      </c>
      <c r="N788" s="22">
        <v>1</v>
      </c>
      <c r="O788" s="22">
        <v>1</v>
      </c>
      <c r="P788" s="22">
        <v>1</v>
      </c>
      <c r="Q788" s="22">
        <v>1</v>
      </c>
      <c r="R788" s="22">
        <v>1</v>
      </c>
      <c r="S788" s="22">
        <v>1</v>
      </c>
      <c r="T788" s="22">
        <v>1</v>
      </c>
      <c r="U788" s="22">
        <v>0.5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8"/>
    </row>
    <row r="789" spans="1:27" x14ac:dyDescent="0.25">
      <c r="A789" s="34"/>
      <c r="B789" s="27">
        <f t="shared" si="98"/>
        <v>5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0.5</v>
      </c>
      <c r="K789" s="22">
        <v>1</v>
      </c>
      <c r="L789" s="22">
        <v>1</v>
      </c>
      <c r="M789" s="22">
        <v>1</v>
      </c>
      <c r="N789" s="22">
        <v>1</v>
      </c>
      <c r="O789" s="22">
        <v>1</v>
      </c>
      <c r="P789" s="22">
        <v>1</v>
      </c>
      <c r="Q789" s="22">
        <v>1</v>
      </c>
      <c r="R789" s="22">
        <v>1</v>
      </c>
      <c r="S789" s="22">
        <v>1</v>
      </c>
      <c r="T789" s="22">
        <v>1</v>
      </c>
      <c r="U789" s="22">
        <v>0.5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8"/>
    </row>
    <row r="790" spans="1:27" x14ac:dyDescent="0.25">
      <c r="A790" s="34"/>
      <c r="B790" s="27">
        <f t="shared" si="98"/>
        <v>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0.25</v>
      </c>
      <c r="K790" s="22">
        <v>0.5</v>
      </c>
      <c r="L790" s="22">
        <v>0.5</v>
      </c>
      <c r="M790" s="22">
        <v>0.5</v>
      </c>
      <c r="N790" s="22">
        <v>0.25</v>
      </c>
      <c r="O790" s="22">
        <v>0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8"/>
    </row>
    <row r="791" spans="1:27" x14ac:dyDescent="0.25">
      <c r="A791" s="34"/>
      <c r="B791" s="27">
        <f t="shared" si="98"/>
        <v>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8"/>
    </row>
    <row r="792" spans="1:27" x14ac:dyDescent="0.25">
      <c r="A792" s="34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28"/>
    </row>
    <row r="793" spans="1:27" x14ac:dyDescent="0.25">
      <c r="A793" s="34"/>
      <c r="C793" s="69" t="s">
        <v>49</v>
      </c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28"/>
    </row>
    <row r="794" spans="1:27" x14ac:dyDescent="0.25">
      <c r="A794" s="34"/>
      <c r="B794" s="26" t="s">
        <v>93</v>
      </c>
      <c r="C794" s="29">
        <v>1</v>
      </c>
      <c r="D794" s="55">
        <f t="shared" ref="D794:N794" si="99">C794+1</f>
        <v>2</v>
      </c>
      <c r="E794" s="55">
        <f t="shared" si="99"/>
        <v>3</v>
      </c>
      <c r="F794" s="55">
        <f t="shared" si="99"/>
        <v>4</v>
      </c>
      <c r="G794" s="55">
        <f t="shared" si="99"/>
        <v>5</v>
      </c>
      <c r="H794" s="55">
        <f t="shared" si="99"/>
        <v>6</v>
      </c>
      <c r="I794" s="55">
        <f t="shared" si="99"/>
        <v>7</v>
      </c>
      <c r="J794" s="55">
        <f t="shared" si="99"/>
        <v>8</v>
      </c>
      <c r="K794" s="55">
        <f t="shared" si="99"/>
        <v>9</v>
      </c>
      <c r="L794" s="55">
        <f t="shared" si="99"/>
        <v>10</v>
      </c>
      <c r="M794" s="55">
        <f t="shared" si="99"/>
        <v>11</v>
      </c>
      <c r="N794" s="55">
        <f t="shared" si="99"/>
        <v>12</v>
      </c>
      <c r="O794" s="12"/>
      <c r="P794" s="12"/>
      <c r="Q794" s="35"/>
      <c r="R794" s="12"/>
      <c r="S794" s="12"/>
      <c r="T794" s="12"/>
      <c r="U794" s="12"/>
      <c r="V794" s="12"/>
      <c r="W794" s="12"/>
      <c r="X794" s="12"/>
      <c r="Y794" s="12"/>
      <c r="Z794" s="12"/>
      <c r="AA794" s="28"/>
    </row>
    <row r="795" spans="1:27" x14ac:dyDescent="0.25">
      <c r="A795" s="34"/>
      <c r="B795" s="27">
        <v>1</v>
      </c>
      <c r="C795" s="52">
        <v>0</v>
      </c>
      <c r="D795" s="22">
        <v>1</v>
      </c>
      <c r="E795" s="22">
        <v>1</v>
      </c>
      <c r="F795" s="22">
        <v>1</v>
      </c>
      <c r="G795" s="22">
        <v>1</v>
      </c>
      <c r="H795" s="22">
        <v>1</v>
      </c>
      <c r="I795" s="22">
        <v>0.5</v>
      </c>
      <c r="J795" s="22">
        <v>0.5</v>
      </c>
      <c r="K795" s="22">
        <v>0</v>
      </c>
      <c r="L795" s="22">
        <v>1</v>
      </c>
      <c r="M795" s="22">
        <v>1</v>
      </c>
      <c r="N795" s="22">
        <v>1</v>
      </c>
      <c r="O795" s="12"/>
      <c r="P795" s="12"/>
      <c r="Q795" s="35"/>
      <c r="R795" s="12"/>
      <c r="S795" s="12"/>
      <c r="T795" s="12"/>
      <c r="U795" s="12"/>
      <c r="V795" s="12"/>
      <c r="W795" s="12"/>
      <c r="X795" s="12"/>
      <c r="Y795" s="12"/>
      <c r="Z795" s="12"/>
      <c r="AA795" s="28"/>
    </row>
    <row r="796" spans="1:27" x14ac:dyDescent="0.25">
      <c r="A796" s="34"/>
      <c r="B796" s="27">
        <v>2</v>
      </c>
      <c r="C796" s="52">
        <v>1</v>
      </c>
      <c r="D796" s="22">
        <v>0</v>
      </c>
      <c r="E796" s="22">
        <v>1</v>
      </c>
      <c r="F796" s="22">
        <v>0</v>
      </c>
      <c r="G796" s="22">
        <v>1</v>
      </c>
      <c r="H796" s="22">
        <v>1</v>
      </c>
      <c r="I796" s="22">
        <v>0.5</v>
      </c>
      <c r="J796" s="22">
        <v>0.5</v>
      </c>
      <c r="K796" s="22">
        <v>0</v>
      </c>
      <c r="L796" s="22">
        <v>1</v>
      </c>
      <c r="M796" s="22">
        <v>1</v>
      </c>
      <c r="N796" s="22">
        <v>1</v>
      </c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28"/>
    </row>
    <row r="797" spans="1:27" x14ac:dyDescent="0.25">
      <c r="A797" s="34"/>
      <c r="B797" s="27">
        <v>3</v>
      </c>
      <c r="C797" s="52">
        <v>1</v>
      </c>
      <c r="D797" s="22">
        <v>1</v>
      </c>
      <c r="E797" s="22">
        <v>1</v>
      </c>
      <c r="F797" s="22">
        <v>0</v>
      </c>
      <c r="G797" s="22">
        <v>1</v>
      </c>
      <c r="H797" s="22">
        <v>0</v>
      </c>
      <c r="I797" s="22">
        <v>0.5</v>
      </c>
      <c r="J797" s="22">
        <v>0.5</v>
      </c>
      <c r="K797" s="22">
        <v>1</v>
      </c>
      <c r="L797" s="22">
        <v>1</v>
      </c>
      <c r="M797" s="22">
        <v>1</v>
      </c>
      <c r="N797" s="22">
        <v>1</v>
      </c>
      <c r="O797" s="12"/>
      <c r="P797" s="12"/>
      <c r="Q797" s="35"/>
      <c r="R797" s="12"/>
      <c r="S797" s="12"/>
      <c r="T797" s="12"/>
      <c r="U797" s="12"/>
      <c r="V797" s="12"/>
      <c r="W797" s="12"/>
      <c r="X797" s="12"/>
      <c r="Y797" s="12"/>
      <c r="Z797" s="12"/>
      <c r="AA797" s="28"/>
    </row>
    <row r="798" spans="1:27" x14ac:dyDescent="0.25">
      <c r="A798" s="34"/>
      <c r="B798" s="27">
        <v>4</v>
      </c>
      <c r="C798" s="52">
        <v>1</v>
      </c>
      <c r="D798" s="22">
        <v>1</v>
      </c>
      <c r="E798" s="22">
        <v>1</v>
      </c>
      <c r="F798" s="22">
        <v>1</v>
      </c>
      <c r="G798" s="22">
        <v>1</v>
      </c>
      <c r="H798" s="22">
        <v>0</v>
      </c>
      <c r="I798" s="22">
        <v>0.5</v>
      </c>
      <c r="J798" s="22">
        <v>0.5</v>
      </c>
      <c r="K798" s="22">
        <v>1</v>
      </c>
      <c r="L798" s="22">
        <v>1</v>
      </c>
      <c r="M798" s="22">
        <v>1</v>
      </c>
      <c r="N798" s="22">
        <v>0</v>
      </c>
      <c r="O798" s="12"/>
      <c r="P798" s="12"/>
      <c r="Q798" s="35"/>
      <c r="R798" s="12"/>
      <c r="S798" s="12"/>
      <c r="T798" s="12"/>
      <c r="U798" s="12"/>
      <c r="V798" s="12"/>
      <c r="W798" s="12"/>
      <c r="X798" s="12"/>
      <c r="Y798" s="12"/>
      <c r="Z798" s="12"/>
      <c r="AA798" s="28"/>
    </row>
    <row r="799" spans="1:27" x14ac:dyDescent="0.25">
      <c r="A799" s="34"/>
      <c r="B799" s="27">
        <v>5</v>
      </c>
      <c r="D799" s="12"/>
      <c r="E799" s="22">
        <v>1</v>
      </c>
      <c r="F799" s="12"/>
      <c r="G799" s="22">
        <v>1</v>
      </c>
      <c r="H799" s="12"/>
      <c r="I799" s="12"/>
      <c r="J799" s="22">
        <v>0.5</v>
      </c>
      <c r="K799" s="12"/>
      <c r="L799" s="12"/>
      <c r="M799" s="22">
        <v>1</v>
      </c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28"/>
    </row>
    <row r="800" spans="1:27" x14ac:dyDescent="0.25">
      <c r="A800" s="34"/>
      <c r="B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28"/>
    </row>
    <row r="801" spans="1:27" x14ac:dyDescent="0.25">
      <c r="A801" s="34"/>
      <c r="B801" s="70" t="s">
        <v>58</v>
      </c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2"/>
      <c r="AA801" s="28"/>
    </row>
    <row r="802" spans="1:27" x14ac:dyDescent="0.25">
      <c r="A802" s="34"/>
      <c r="B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28"/>
    </row>
    <row r="803" spans="1:27" x14ac:dyDescent="0.25">
      <c r="A803" s="34"/>
      <c r="B803" s="12"/>
      <c r="C803" s="22" t="s">
        <v>51</v>
      </c>
      <c r="D803" s="67" t="s">
        <v>52</v>
      </c>
      <c r="E803" s="68"/>
      <c r="F803" s="68"/>
      <c r="G803" s="68" t="s">
        <v>59</v>
      </c>
      <c r="H803" s="68"/>
      <c r="I803" s="68"/>
      <c r="J803" s="68"/>
      <c r="K803" s="68"/>
      <c r="L803" s="68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28"/>
    </row>
    <row r="804" spans="1:27" x14ac:dyDescent="0.25">
      <c r="A804" s="34"/>
      <c r="B804" s="12"/>
      <c r="C804" s="22">
        <v>0</v>
      </c>
      <c r="D804" s="67" t="s">
        <v>60</v>
      </c>
      <c r="E804" s="68"/>
      <c r="F804" s="68"/>
      <c r="G804" s="68" t="str">
        <f>G781</f>
        <v>Valeur pour l'heure maximale de l'année</v>
      </c>
      <c r="H804" s="68"/>
      <c r="I804" s="68"/>
      <c r="J804" s="68"/>
      <c r="K804" s="68"/>
      <c r="L804" s="68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28"/>
    </row>
    <row r="805" spans="1:27" x14ac:dyDescent="0.25">
      <c r="A805" s="34"/>
      <c r="B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28"/>
    </row>
    <row r="806" spans="1:27" x14ac:dyDescent="0.25">
      <c r="A806" s="34"/>
      <c r="B806" s="12"/>
      <c r="C806" s="64" t="s">
        <v>56</v>
      </c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6"/>
      <c r="AA806" s="28"/>
    </row>
    <row r="807" spans="1:27" x14ac:dyDescent="0.25">
      <c r="A807" s="34"/>
      <c r="B807" s="27" t="str">
        <f>B761</f>
        <v>jour V / heure &gt;</v>
      </c>
      <c r="C807" s="55">
        <v>1</v>
      </c>
      <c r="D807" s="55">
        <f t="shared" ref="D807:Z807" si="100">C807+1</f>
        <v>2</v>
      </c>
      <c r="E807" s="55">
        <f t="shared" si="100"/>
        <v>3</v>
      </c>
      <c r="F807" s="55">
        <f t="shared" si="100"/>
        <v>4</v>
      </c>
      <c r="G807" s="55">
        <f t="shared" si="100"/>
        <v>5</v>
      </c>
      <c r="H807" s="55">
        <f t="shared" si="100"/>
        <v>6</v>
      </c>
      <c r="I807" s="55">
        <f t="shared" si="100"/>
        <v>7</v>
      </c>
      <c r="J807" s="55">
        <f t="shared" si="100"/>
        <v>8</v>
      </c>
      <c r="K807" s="55">
        <f t="shared" si="100"/>
        <v>9</v>
      </c>
      <c r="L807" s="55">
        <f t="shared" si="100"/>
        <v>10</v>
      </c>
      <c r="M807" s="55">
        <f t="shared" si="100"/>
        <v>11</v>
      </c>
      <c r="N807" s="55">
        <f t="shared" si="100"/>
        <v>12</v>
      </c>
      <c r="O807" s="55">
        <f t="shared" si="100"/>
        <v>13</v>
      </c>
      <c r="P807" s="55">
        <f t="shared" si="100"/>
        <v>14</v>
      </c>
      <c r="Q807" s="55">
        <f t="shared" si="100"/>
        <v>15</v>
      </c>
      <c r="R807" s="55">
        <f t="shared" si="100"/>
        <v>16</v>
      </c>
      <c r="S807" s="55">
        <f t="shared" si="100"/>
        <v>17</v>
      </c>
      <c r="T807" s="55">
        <f t="shared" si="100"/>
        <v>18</v>
      </c>
      <c r="U807" s="55">
        <f t="shared" si="100"/>
        <v>19</v>
      </c>
      <c r="V807" s="55">
        <f t="shared" si="100"/>
        <v>20</v>
      </c>
      <c r="W807" s="55">
        <f t="shared" si="100"/>
        <v>21</v>
      </c>
      <c r="X807" s="55">
        <f t="shared" si="100"/>
        <v>22</v>
      </c>
      <c r="Y807" s="55">
        <f t="shared" si="100"/>
        <v>23</v>
      </c>
      <c r="Z807" s="55">
        <f t="shared" si="100"/>
        <v>24</v>
      </c>
      <c r="AA807" s="28"/>
    </row>
    <row r="808" spans="1:27" x14ac:dyDescent="0.25">
      <c r="A808" s="34"/>
      <c r="B808" s="27">
        <v>1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0.5</v>
      </c>
      <c r="K808" s="22">
        <v>1</v>
      </c>
      <c r="L808" s="22">
        <v>1</v>
      </c>
      <c r="M808" s="22">
        <v>1</v>
      </c>
      <c r="N808" s="22">
        <v>1</v>
      </c>
      <c r="O808" s="22">
        <v>1</v>
      </c>
      <c r="P808" s="22">
        <v>1</v>
      </c>
      <c r="Q808" s="22">
        <v>1</v>
      </c>
      <c r="R808" s="22">
        <v>1</v>
      </c>
      <c r="S808" s="22">
        <v>1</v>
      </c>
      <c r="T808" s="22">
        <v>1</v>
      </c>
      <c r="U808" s="22">
        <v>0.5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8"/>
    </row>
    <row r="809" spans="1:27" x14ac:dyDescent="0.25">
      <c r="A809" s="34"/>
      <c r="B809" s="27">
        <f t="shared" ref="B809:B814" si="101">B808+1</f>
        <v>2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0.5</v>
      </c>
      <c r="K809" s="22">
        <v>1</v>
      </c>
      <c r="L809" s="22">
        <v>1</v>
      </c>
      <c r="M809" s="22">
        <v>1</v>
      </c>
      <c r="N809" s="22">
        <v>1</v>
      </c>
      <c r="O809" s="22">
        <v>1</v>
      </c>
      <c r="P809" s="22">
        <v>1</v>
      </c>
      <c r="Q809" s="22">
        <v>1</v>
      </c>
      <c r="R809" s="22">
        <v>1</v>
      </c>
      <c r="S809" s="22">
        <v>1</v>
      </c>
      <c r="T809" s="22">
        <v>1</v>
      </c>
      <c r="U809" s="22">
        <v>0.5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8"/>
    </row>
    <row r="810" spans="1:27" x14ac:dyDescent="0.25">
      <c r="A810" s="34"/>
      <c r="B810" s="27">
        <f t="shared" si="101"/>
        <v>3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0.5</v>
      </c>
      <c r="K810" s="22">
        <v>1</v>
      </c>
      <c r="L810" s="22">
        <v>1</v>
      </c>
      <c r="M810" s="22">
        <v>1</v>
      </c>
      <c r="N810" s="22">
        <v>1</v>
      </c>
      <c r="O810" s="22">
        <v>1</v>
      </c>
      <c r="P810" s="22">
        <v>1</v>
      </c>
      <c r="Q810" s="22">
        <v>1</v>
      </c>
      <c r="R810" s="22">
        <v>1</v>
      </c>
      <c r="S810" s="22">
        <v>1</v>
      </c>
      <c r="T810" s="22">
        <v>1</v>
      </c>
      <c r="U810" s="22">
        <v>0.5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8"/>
    </row>
    <row r="811" spans="1:27" x14ac:dyDescent="0.25">
      <c r="A811" s="34"/>
      <c r="B811" s="27">
        <f t="shared" si="101"/>
        <v>4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0.5</v>
      </c>
      <c r="K811" s="22">
        <v>1</v>
      </c>
      <c r="L811" s="22">
        <v>1</v>
      </c>
      <c r="M811" s="22">
        <v>1</v>
      </c>
      <c r="N811" s="22">
        <v>1</v>
      </c>
      <c r="O811" s="22">
        <v>1</v>
      </c>
      <c r="P811" s="22">
        <v>1</v>
      </c>
      <c r="Q811" s="22">
        <v>1</v>
      </c>
      <c r="R811" s="22">
        <v>1</v>
      </c>
      <c r="S811" s="22">
        <v>1</v>
      </c>
      <c r="T811" s="22">
        <v>1</v>
      </c>
      <c r="U811" s="22">
        <v>0.5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8"/>
    </row>
    <row r="812" spans="1:27" x14ac:dyDescent="0.25">
      <c r="A812" s="34"/>
      <c r="B812" s="27">
        <f t="shared" si="101"/>
        <v>5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0.5</v>
      </c>
      <c r="K812" s="22">
        <v>1</v>
      </c>
      <c r="L812" s="22">
        <v>1</v>
      </c>
      <c r="M812" s="22">
        <v>1</v>
      </c>
      <c r="N812" s="22">
        <v>1</v>
      </c>
      <c r="O812" s="22">
        <v>1</v>
      </c>
      <c r="P812" s="22">
        <v>1</v>
      </c>
      <c r="Q812" s="22">
        <v>1</v>
      </c>
      <c r="R812" s="22">
        <v>1</v>
      </c>
      <c r="S812" s="22">
        <v>1</v>
      </c>
      <c r="T812" s="22">
        <v>1</v>
      </c>
      <c r="U812" s="22">
        <v>0.5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8"/>
    </row>
    <row r="813" spans="1:27" x14ac:dyDescent="0.25">
      <c r="A813" s="34"/>
      <c r="B813" s="27">
        <f t="shared" si="101"/>
        <v>6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0.25</v>
      </c>
      <c r="K813" s="22">
        <v>0.5</v>
      </c>
      <c r="L813" s="22">
        <v>0.5</v>
      </c>
      <c r="M813" s="22">
        <v>0.5</v>
      </c>
      <c r="N813" s="22">
        <v>0.25</v>
      </c>
      <c r="O813" s="22">
        <v>0</v>
      </c>
      <c r="P813" s="22">
        <v>0</v>
      </c>
      <c r="Q813" s="22">
        <v>0</v>
      </c>
      <c r="R813" s="22">
        <v>0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8"/>
    </row>
    <row r="814" spans="1:27" x14ac:dyDescent="0.25">
      <c r="A814" s="34"/>
      <c r="B814" s="27">
        <f t="shared" si="101"/>
        <v>7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8"/>
    </row>
    <row r="815" spans="1:27" x14ac:dyDescent="0.25">
      <c r="A815" s="34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28"/>
    </row>
    <row r="816" spans="1:27" x14ac:dyDescent="0.25">
      <c r="A816" s="34"/>
      <c r="C816" s="64" t="s">
        <v>49</v>
      </c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6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28"/>
    </row>
    <row r="817" spans="1:27" x14ac:dyDescent="0.25">
      <c r="A817" s="34"/>
      <c r="B817" s="27" t="s">
        <v>93</v>
      </c>
      <c r="C817" s="55">
        <v>1</v>
      </c>
      <c r="D817" s="55">
        <f t="shared" ref="D817:N817" si="102">C817+1</f>
        <v>2</v>
      </c>
      <c r="E817" s="55">
        <f t="shared" si="102"/>
        <v>3</v>
      </c>
      <c r="F817" s="55">
        <f t="shared" si="102"/>
        <v>4</v>
      </c>
      <c r="G817" s="55">
        <f t="shared" si="102"/>
        <v>5</v>
      </c>
      <c r="H817" s="55">
        <f t="shared" si="102"/>
        <v>6</v>
      </c>
      <c r="I817" s="55">
        <f t="shared" si="102"/>
        <v>7</v>
      </c>
      <c r="J817" s="55">
        <f t="shared" si="102"/>
        <v>8</v>
      </c>
      <c r="K817" s="55">
        <f t="shared" si="102"/>
        <v>9</v>
      </c>
      <c r="L817" s="55">
        <f t="shared" si="102"/>
        <v>10</v>
      </c>
      <c r="M817" s="55">
        <f t="shared" si="102"/>
        <v>11</v>
      </c>
      <c r="N817" s="55">
        <f t="shared" si="102"/>
        <v>12</v>
      </c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28"/>
    </row>
    <row r="818" spans="1:27" x14ac:dyDescent="0.25">
      <c r="A818" s="34"/>
      <c r="B818" s="27">
        <v>1</v>
      </c>
      <c r="C818" s="22">
        <v>0</v>
      </c>
      <c r="D818" s="22">
        <v>1</v>
      </c>
      <c r="E818" s="22">
        <v>1</v>
      </c>
      <c r="F818" s="22">
        <v>1</v>
      </c>
      <c r="G818" s="22">
        <v>1</v>
      </c>
      <c r="H818" s="22">
        <v>1</v>
      </c>
      <c r="I818" s="22">
        <v>0.5</v>
      </c>
      <c r="J818" s="22">
        <v>0.5</v>
      </c>
      <c r="K818" s="22">
        <v>0</v>
      </c>
      <c r="L818" s="22">
        <v>1</v>
      </c>
      <c r="M818" s="22">
        <v>1</v>
      </c>
      <c r="N818" s="22">
        <v>1</v>
      </c>
      <c r="O818" s="12"/>
      <c r="P818" s="12"/>
      <c r="Q818" s="35"/>
      <c r="R818" s="12"/>
      <c r="S818" s="12"/>
      <c r="T818" s="12"/>
      <c r="U818" s="12"/>
      <c r="V818" s="12"/>
      <c r="W818" s="12"/>
      <c r="X818" s="12"/>
      <c r="Y818" s="12"/>
      <c r="Z818" s="12"/>
      <c r="AA818" s="28"/>
    </row>
    <row r="819" spans="1:27" x14ac:dyDescent="0.25">
      <c r="A819" s="34"/>
      <c r="B819" s="27">
        <v>2</v>
      </c>
      <c r="C819" s="22">
        <v>1</v>
      </c>
      <c r="D819" s="22">
        <v>0</v>
      </c>
      <c r="E819" s="22">
        <v>1</v>
      </c>
      <c r="F819" s="22">
        <v>0</v>
      </c>
      <c r="G819" s="22">
        <v>1</v>
      </c>
      <c r="H819" s="22">
        <v>1</v>
      </c>
      <c r="I819" s="22">
        <v>0.5</v>
      </c>
      <c r="J819" s="22">
        <v>0.5</v>
      </c>
      <c r="K819" s="22">
        <v>0</v>
      </c>
      <c r="L819" s="22">
        <v>1</v>
      </c>
      <c r="M819" s="22">
        <v>1</v>
      </c>
      <c r="N819" s="22">
        <v>1</v>
      </c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28"/>
    </row>
    <row r="820" spans="1:27" x14ac:dyDescent="0.25">
      <c r="A820" s="34"/>
      <c r="B820" s="27">
        <v>3</v>
      </c>
      <c r="C820" s="22">
        <v>1</v>
      </c>
      <c r="D820" s="22">
        <v>1</v>
      </c>
      <c r="E820" s="22">
        <v>1</v>
      </c>
      <c r="F820" s="22">
        <v>0</v>
      </c>
      <c r="G820" s="22">
        <v>1</v>
      </c>
      <c r="H820" s="22">
        <v>0</v>
      </c>
      <c r="I820" s="22">
        <v>0.5</v>
      </c>
      <c r="J820" s="22">
        <v>0.5</v>
      </c>
      <c r="K820" s="22">
        <v>1</v>
      </c>
      <c r="L820" s="22">
        <v>1</v>
      </c>
      <c r="M820" s="22">
        <v>1</v>
      </c>
      <c r="N820" s="22">
        <v>1</v>
      </c>
      <c r="O820" s="12"/>
      <c r="P820" s="12"/>
      <c r="Q820" s="35"/>
      <c r="R820" s="12"/>
      <c r="S820" s="12"/>
      <c r="T820" s="12"/>
      <c r="U820" s="12"/>
      <c r="V820" s="12"/>
      <c r="W820" s="12"/>
      <c r="X820" s="12"/>
      <c r="Y820" s="12"/>
      <c r="Z820" s="12"/>
      <c r="AA820" s="28"/>
    </row>
    <row r="821" spans="1:27" x14ac:dyDescent="0.25">
      <c r="A821" s="34"/>
      <c r="B821" s="27">
        <v>4</v>
      </c>
      <c r="C821" s="22">
        <v>1</v>
      </c>
      <c r="D821" s="22">
        <v>1</v>
      </c>
      <c r="E821" s="22">
        <v>1</v>
      </c>
      <c r="F821" s="22">
        <v>1</v>
      </c>
      <c r="G821" s="22">
        <v>1</v>
      </c>
      <c r="H821" s="22">
        <v>0</v>
      </c>
      <c r="I821" s="22">
        <v>0.5</v>
      </c>
      <c r="J821" s="22">
        <v>0.5</v>
      </c>
      <c r="K821" s="22">
        <v>1</v>
      </c>
      <c r="L821" s="22">
        <v>1</v>
      </c>
      <c r="M821" s="22">
        <v>1</v>
      </c>
      <c r="N821" s="22">
        <v>0</v>
      </c>
      <c r="O821" s="12"/>
      <c r="P821" s="12"/>
      <c r="Q821" s="35"/>
      <c r="R821" s="12"/>
      <c r="S821" s="12"/>
      <c r="T821" s="12"/>
      <c r="U821" s="12"/>
      <c r="V821" s="12"/>
      <c r="W821" s="12"/>
      <c r="X821" s="12"/>
      <c r="Y821" s="12"/>
      <c r="Z821" s="12"/>
      <c r="AA821" s="28"/>
    </row>
    <row r="822" spans="1:27" x14ac:dyDescent="0.25">
      <c r="A822" s="34"/>
      <c r="B822" s="27">
        <v>5</v>
      </c>
      <c r="D822" s="12"/>
      <c r="E822" s="22">
        <v>1</v>
      </c>
      <c r="F822" s="12"/>
      <c r="G822" s="22">
        <v>1</v>
      </c>
      <c r="H822" s="12"/>
      <c r="I822" s="12"/>
      <c r="J822" s="22">
        <v>0.5</v>
      </c>
      <c r="K822" s="12"/>
      <c r="L822" s="12"/>
      <c r="M822" s="22">
        <v>1</v>
      </c>
      <c r="N822" s="12"/>
      <c r="O822" s="12"/>
      <c r="P822" s="12"/>
      <c r="Q822" s="35"/>
      <c r="R822" s="12"/>
      <c r="S822" s="12"/>
      <c r="T822" s="12"/>
      <c r="U822" s="12"/>
      <c r="V822" s="12"/>
      <c r="W822" s="12"/>
      <c r="X822" s="12"/>
      <c r="Y822" s="12"/>
      <c r="Z822" s="12"/>
      <c r="AA822" s="28"/>
    </row>
    <row r="823" spans="1:27" x14ac:dyDescent="0.25">
      <c r="A823" s="42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4"/>
    </row>
  </sheetData>
  <mergeCells count="269">
    <mergeCell ref="G757:Q757"/>
    <mergeCell ref="D758:E758"/>
    <mergeCell ref="G758:Q758"/>
    <mergeCell ref="D780:E780"/>
    <mergeCell ref="G780:M780"/>
    <mergeCell ref="D781:E781"/>
    <mergeCell ref="G781:M781"/>
    <mergeCell ref="D803:E803"/>
    <mergeCell ref="F803:L803"/>
    <mergeCell ref="C783:Z783"/>
    <mergeCell ref="C793:N793"/>
    <mergeCell ref="B801:Z801"/>
    <mergeCell ref="G680:Q680"/>
    <mergeCell ref="D681:E681"/>
    <mergeCell ref="G681:Q681"/>
    <mergeCell ref="D682:E682"/>
    <mergeCell ref="G682:Q682"/>
    <mergeCell ref="D704:E704"/>
    <mergeCell ref="G704:M704"/>
    <mergeCell ref="D705:E705"/>
    <mergeCell ref="G705:M705"/>
    <mergeCell ref="D552:E552"/>
    <mergeCell ref="G552:M552"/>
    <mergeCell ref="D553:E553"/>
    <mergeCell ref="G553:M553"/>
    <mergeCell ref="D575:E575"/>
    <mergeCell ref="F575:L575"/>
    <mergeCell ref="D576:E576"/>
    <mergeCell ref="F576:L576"/>
    <mergeCell ref="D604:E604"/>
    <mergeCell ref="G604:Q604"/>
    <mergeCell ref="F347:L347"/>
    <mergeCell ref="D348:E348"/>
    <mergeCell ref="F348:L348"/>
    <mergeCell ref="D376:E376"/>
    <mergeCell ref="G376:Q376"/>
    <mergeCell ref="D377:E377"/>
    <mergeCell ref="G377:Q377"/>
    <mergeCell ref="D378:E378"/>
    <mergeCell ref="G378:Q378"/>
    <mergeCell ref="D248:E248"/>
    <mergeCell ref="G248:M248"/>
    <mergeCell ref="D249:E249"/>
    <mergeCell ref="G249:M249"/>
    <mergeCell ref="D271:E271"/>
    <mergeCell ref="F271:L271"/>
    <mergeCell ref="D272:E272"/>
    <mergeCell ref="F272:L272"/>
    <mergeCell ref="D300:E300"/>
    <mergeCell ref="G300:Q300"/>
    <mergeCell ref="C251:Z251"/>
    <mergeCell ref="C261:N261"/>
    <mergeCell ref="B269:Z269"/>
    <mergeCell ref="C274:Z274"/>
    <mergeCell ref="A1:AA1"/>
    <mergeCell ref="B3:Z3"/>
    <mergeCell ref="C11:Z11"/>
    <mergeCell ref="C21:N21"/>
    <mergeCell ref="C29:Z29"/>
    <mergeCell ref="B5:C5"/>
    <mergeCell ref="D5:P5"/>
    <mergeCell ref="B6:C6"/>
    <mergeCell ref="B7:C7"/>
    <mergeCell ref="B8:C8"/>
    <mergeCell ref="B9:C9"/>
    <mergeCell ref="D172:E172"/>
    <mergeCell ref="G172:M172"/>
    <mergeCell ref="D173:E173"/>
    <mergeCell ref="G173:M173"/>
    <mergeCell ref="D195:E195"/>
    <mergeCell ref="F195:L195"/>
    <mergeCell ref="D196:E196"/>
    <mergeCell ref="C219:F219"/>
    <mergeCell ref="D220:V220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C542:N542"/>
    <mergeCell ref="B550:Y550"/>
    <mergeCell ref="C555:Z555"/>
    <mergeCell ref="C565:N565"/>
    <mergeCell ref="D525:V525"/>
    <mergeCell ref="D449:V449"/>
    <mergeCell ref="C403:Z403"/>
    <mergeCell ref="C413:N413"/>
    <mergeCell ref="B421:Z421"/>
    <mergeCell ref="C426:Z426"/>
    <mergeCell ref="D423:E423"/>
    <mergeCell ref="F423:L423"/>
    <mergeCell ref="D424:E424"/>
    <mergeCell ref="F424:L424"/>
    <mergeCell ref="D452:E452"/>
    <mergeCell ref="G452:Q452"/>
    <mergeCell ref="D453:E453"/>
    <mergeCell ref="G453:Q453"/>
    <mergeCell ref="D454:E454"/>
    <mergeCell ref="G454:Q454"/>
    <mergeCell ref="D476:E476"/>
    <mergeCell ref="G476:M476"/>
    <mergeCell ref="D477:E477"/>
    <mergeCell ref="G477:M477"/>
    <mergeCell ref="D677:V677"/>
    <mergeCell ref="B678:Z678"/>
    <mergeCell ref="C684:Z684"/>
    <mergeCell ref="C694:N694"/>
    <mergeCell ref="B702:Y702"/>
    <mergeCell ref="D676:V676"/>
    <mergeCell ref="B602:Z602"/>
    <mergeCell ref="C608:Z608"/>
    <mergeCell ref="C618:N618"/>
    <mergeCell ref="B626:Y626"/>
    <mergeCell ref="C631:Z631"/>
    <mergeCell ref="D605:E605"/>
    <mergeCell ref="G605:Q605"/>
    <mergeCell ref="D606:E606"/>
    <mergeCell ref="G606:Q606"/>
    <mergeCell ref="D628:E628"/>
    <mergeCell ref="G628:M628"/>
    <mergeCell ref="D629:E629"/>
    <mergeCell ref="G629:M629"/>
    <mergeCell ref="D651:E651"/>
    <mergeCell ref="F651:L651"/>
    <mergeCell ref="D652:E652"/>
    <mergeCell ref="F652:L652"/>
    <mergeCell ref="D680:E680"/>
    <mergeCell ref="C101:Z101"/>
    <mergeCell ref="C111:N111"/>
    <mergeCell ref="C122:Z122"/>
    <mergeCell ref="C132:N132"/>
    <mergeCell ref="B141:Z141"/>
    <mergeCell ref="C143:F143"/>
    <mergeCell ref="C39:N39"/>
    <mergeCell ref="C57:N57"/>
    <mergeCell ref="C65:Z65"/>
    <mergeCell ref="C75:N75"/>
    <mergeCell ref="C83:Z83"/>
    <mergeCell ref="C93:N93"/>
    <mergeCell ref="C47:Z47"/>
    <mergeCell ref="D119:F119"/>
    <mergeCell ref="G119:T119"/>
    <mergeCell ref="D120:F120"/>
    <mergeCell ref="G120:T120"/>
    <mergeCell ref="B222:Z222"/>
    <mergeCell ref="C228:Z228"/>
    <mergeCell ref="C238:N238"/>
    <mergeCell ref="B246:Y246"/>
    <mergeCell ref="C175:Z175"/>
    <mergeCell ref="C185:N185"/>
    <mergeCell ref="B193:Z193"/>
    <mergeCell ref="C198:Z198"/>
    <mergeCell ref="C208:N208"/>
    <mergeCell ref="B217:Z217"/>
    <mergeCell ref="F196:L196"/>
    <mergeCell ref="D224:E224"/>
    <mergeCell ref="G224:Q224"/>
    <mergeCell ref="D225:E225"/>
    <mergeCell ref="G225:Q225"/>
    <mergeCell ref="D226:E226"/>
    <mergeCell ref="G226:Q226"/>
    <mergeCell ref="D221:V221"/>
    <mergeCell ref="C327:Z327"/>
    <mergeCell ref="C337:N337"/>
    <mergeCell ref="B345:Z345"/>
    <mergeCell ref="C350:Z350"/>
    <mergeCell ref="C360:N360"/>
    <mergeCell ref="B369:Z369"/>
    <mergeCell ref="C284:N284"/>
    <mergeCell ref="B293:Z293"/>
    <mergeCell ref="C295:F295"/>
    <mergeCell ref="D296:V296"/>
    <mergeCell ref="D297:V297"/>
    <mergeCell ref="B298:Z298"/>
    <mergeCell ref="C304:Z304"/>
    <mergeCell ref="C314:N314"/>
    <mergeCell ref="B322:Y322"/>
    <mergeCell ref="D301:E301"/>
    <mergeCell ref="G301:Q301"/>
    <mergeCell ref="D302:E302"/>
    <mergeCell ref="G302:Q302"/>
    <mergeCell ref="D324:E324"/>
    <mergeCell ref="G324:M324"/>
    <mergeCell ref="D325:E325"/>
    <mergeCell ref="G325:M325"/>
    <mergeCell ref="D347:E347"/>
    <mergeCell ref="C436:N436"/>
    <mergeCell ref="B445:Z445"/>
    <mergeCell ref="C447:F447"/>
    <mergeCell ref="D448:V448"/>
    <mergeCell ref="B450:Z450"/>
    <mergeCell ref="C456:Z456"/>
    <mergeCell ref="C371:F371"/>
    <mergeCell ref="D372:V372"/>
    <mergeCell ref="B374:Z374"/>
    <mergeCell ref="C380:Z380"/>
    <mergeCell ref="C390:N390"/>
    <mergeCell ref="B398:Y398"/>
    <mergeCell ref="D373:V373"/>
    <mergeCell ref="D400:E400"/>
    <mergeCell ref="G400:M400"/>
    <mergeCell ref="D401:E401"/>
    <mergeCell ref="G401:M401"/>
    <mergeCell ref="C512:N512"/>
    <mergeCell ref="B521:Z521"/>
    <mergeCell ref="C523:F523"/>
    <mergeCell ref="D524:V524"/>
    <mergeCell ref="B526:Z526"/>
    <mergeCell ref="C532:Z532"/>
    <mergeCell ref="C466:N466"/>
    <mergeCell ref="B474:Y474"/>
    <mergeCell ref="C479:Z479"/>
    <mergeCell ref="C489:N489"/>
    <mergeCell ref="B497:Z497"/>
    <mergeCell ref="C502:Z502"/>
    <mergeCell ref="D499:E499"/>
    <mergeCell ref="F499:L499"/>
    <mergeCell ref="D500:E500"/>
    <mergeCell ref="F500:L500"/>
    <mergeCell ref="D528:E528"/>
    <mergeCell ref="G528:Q528"/>
    <mergeCell ref="D529:E529"/>
    <mergeCell ref="G529:Q529"/>
    <mergeCell ref="D530:E530"/>
    <mergeCell ref="G530:Q530"/>
    <mergeCell ref="C641:N641"/>
    <mergeCell ref="B649:Z649"/>
    <mergeCell ref="C654:Z654"/>
    <mergeCell ref="C664:N664"/>
    <mergeCell ref="B673:Z673"/>
    <mergeCell ref="C675:F675"/>
    <mergeCell ref="B573:Z573"/>
    <mergeCell ref="C578:Z578"/>
    <mergeCell ref="C588:N588"/>
    <mergeCell ref="B597:Z597"/>
    <mergeCell ref="C599:F599"/>
    <mergeCell ref="D600:V600"/>
    <mergeCell ref="D601:V601"/>
    <mergeCell ref="C806:Z806"/>
    <mergeCell ref="C816:N816"/>
    <mergeCell ref="C707:Z707"/>
    <mergeCell ref="C717:N717"/>
    <mergeCell ref="B725:Z725"/>
    <mergeCell ref="C730:Z730"/>
    <mergeCell ref="C740:N740"/>
    <mergeCell ref="B749:Z749"/>
    <mergeCell ref="D752:V752"/>
    <mergeCell ref="D753:V753"/>
    <mergeCell ref="B754:Z754"/>
    <mergeCell ref="C760:Z760"/>
    <mergeCell ref="C770:N770"/>
    <mergeCell ref="B778:Y778"/>
    <mergeCell ref="C751:F751"/>
    <mergeCell ref="D727:E727"/>
    <mergeCell ref="F727:L727"/>
    <mergeCell ref="D728:E728"/>
    <mergeCell ref="F728:L728"/>
    <mergeCell ref="D756:E756"/>
    <mergeCell ref="G756:Q756"/>
    <mergeCell ref="D804:E804"/>
    <mergeCell ref="F804:L804"/>
    <mergeCell ref="D757:E757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43"/>
  <sheetViews>
    <sheetView topLeftCell="A125" workbookViewId="0">
      <selection activeCell="C144" sqref="C144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127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171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1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0.33333333333333331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1</v>
      </c>
      <c r="J13" s="10">
        <v>1</v>
      </c>
      <c r="K13" s="10">
        <v>1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1</v>
      </c>
      <c r="V13" s="10">
        <v>1</v>
      </c>
      <c r="W13" s="10">
        <v>1</v>
      </c>
      <c r="X13" s="10">
        <v>1</v>
      </c>
      <c r="Y13" s="10">
        <v>1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1</v>
      </c>
      <c r="J14" s="10">
        <v>1</v>
      </c>
      <c r="K14" s="10">
        <v>1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1</v>
      </c>
      <c r="V14" s="10">
        <v>1</v>
      </c>
      <c r="W14" s="10">
        <v>1</v>
      </c>
      <c r="X14" s="10">
        <v>1</v>
      </c>
      <c r="Y14" s="10">
        <v>1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1</v>
      </c>
      <c r="J15" s="10">
        <v>1</v>
      </c>
      <c r="K15" s="10">
        <v>1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1</v>
      </c>
      <c r="J16" s="10">
        <v>1</v>
      </c>
      <c r="K16" s="10">
        <v>1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1</v>
      </c>
      <c r="J17" s="10">
        <v>1</v>
      </c>
      <c r="K17" s="10">
        <v>1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1</v>
      </c>
      <c r="J18" s="10">
        <v>1</v>
      </c>
      <c r="K18" s="10">
        <v>1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1</v>
      </c>
      <c r="J19" s="10">
        <v>1</v>
      </c>
      <c r="K19" s="10">
        <v>1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1</v>
      </c>
      <c r="V19" s="10">
        <v>1</v>
      </c>
      <c r="W19" s="10">
        <v>1</v>
      </c>
      <c r="X19" s="10">
        <v>1</v>
      </c>
      <c r="Y19" s="10">
        <v>1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2">C22+1</f>
        <v>2</v>
      </c>
      <c r="E22" s="27">
        <f t="shared" si="2"/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</row>
    <row r="31" spans="1:27" x14ac:dyDescent="0.25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6">C48+1</f>
        <v>2</v>
      </c>
      <c r="E48" s="27">
        <f t="shared" si="6"/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 t="shared" si="6"/>
        <v>24</v>
      </c>
      <c r="AA48" s="19"/>
    </row>
    <row r="49" spans="1:27" x14ac:dyDescent="0.25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8">C58+1</f>
        <v>2</v>
      </c>
      <c r="E58" s="27">
        <f t="shared" si="8"/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9">C66+1</f>
        <v>2</v>
      </c>
      <c r="E66" s="27">
        <f t="shared" si="9"/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 t="shared" si="9"/>
        <v>24</v>
      </c>
      <c r="AA66" s="19"/>
    </row>
    <row r="67" spans="1:27" x14ac:dyDescent="0.25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1">C76+1</f>
        <v>2</v>
      </c>
      <c r="E76" s="27">
        <f t="shared" si="11"/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2">C84+1</f>
        <v>2</v>
      </c>
      <c r="E84" s="27">
        <f t="shared" si="12"/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 t="shared" si="12"/>
        <v>24</v>
      </c>
      <c r="AA84" s="19"/>
    </row>
    <row r="85" spans="1:27" x14ac:dyDescent="0.25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4">C94+1</f>
        <v>2</v>
      </c>
      <c r="E94" s="27">
        <f t="shared" si="14"/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5">C102+1</f>
        <v>2</v>
      </c>
      <c r="E102" s="55">
        <f t="shared" si="15"/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 t="shared" si="15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1</v>
      </c>
      <c r="V104" s="22">
        <v>1</v>
      </c>
      <c r="W104" s="22">
        <v>1</v>
      </c>
      <c r="X104" s="22">
        <v>1</v>
      </c>
      <c r="Y104" s="22">
        <v>1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</v>
      </c>
      <c r="W105" s="22">
        <v>1</v>
      </c>
      <c r="X105" s="22">
        <v>1</v>
      </c>
      <c r="Y105" s="22">
        <v>1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1</v>
      </c>
      <c r="V106" s="22">
        <v>1</v>
      </c>
      <c r="W106" s="22">
        <v>1</v>
      </c>
      <c r="X106" s="22">
        <v>1</v>
      </c>
      <c r="Y106" s="22">
        <v>1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1</v>
      </c>
      <c r="V107" s="22">
        <v>1</v>
      </c>
      <c r="W107" s="22">
        <v>1</v>
      </c>
      <c r="X107" s="22">
        <v>1</v>
      </c>
      <c r="Y107" s="22">
        <v>1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1</v>
      </c>
      <c r="V108" s="22">
        <v>1</v>
      </c>
      <c r="W108" s="22">
        <v>1</v>
      </c>
      <c r="X108" s="22">
        <v>1</v>
      </c>
      <c r="Y108" s="22">
        <v>1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7">C112+1</f>
        <v>2</v>
      </c>
      <c r="E112" s="55">
        <f t="shared" si="17"/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22.873000000000001</v>
      </c>
      <c r="D120" s="80" t="s">
        <v>33</v>
      </c>
      <c r="E120" s="81"/>
      <c r="F120" s="81"/>
      <c r="G120" s="78" t="s">
        <v>77</v>
      </c>
      <c r="H120" s="78" t="s">
        <v>77</v>
      </c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8">C123+1</f>
        <v>2</v>
      </c>
      <c r="E123" s="55">
        <f t="shared" si="18"/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 t="shared" si="18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2.2000000000000002E-2</v>
      </c>
      <c r="J124" s="57">
        <v>2.2000000000000002E-2</v>
      </c>
      <c r="K124" s="57">
        <v>2.2000000000000002E-2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3.3000000000000002E-2</v>
      </c>
      <c r="V124" s="57">
        <v>3.3000000000000002E-2</v>
      </c>
      <c r="W124" s="57">
        <v>3.3000000000000002E-2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2.2000000000000002E-2</v>
      </c>
      <c r="J125" s="57">
        <v>2.2000000000000002E-2</v>
      </c>
      <c r="K125" s="57">
        <v>2.2000000000000002E-2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3.3000000000000002E-2</v>
      </c>
      <c r="V125" s="57">
        <v>3.3000000000000002E-2</v>
      </c>
      <c r="W125" s="57">
        <v>3.3000000000000002E-2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2.2000000000000002E-2</v>
      </c>
      <c r="J126" s="57">
        <v>2.2000000000000002E-2</v>
      </c>
      <c r="K126" s="57">
        <v>2.2000000000000002E-2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3.3000000000000002E-2</v>
      </c>
      <c r="V126" s="57">
        <v>3.3000000000000002E-2</v>
      </c>
      <c r="W126" s="57">
        <v>3.3000000000000002E-2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2.2000000000000002E-2</v>
      </c>
      <c r="J127" s="57">
        <v>2.2000000000000002E-2</v>
      </c>
      <c r="K127" s="57">
        <v>2.2000000000000002E-2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3.3000000000000002E-2</v>
      </c>
      <c r="V127" s="57">
        <v>3.3000000000000002E-2</v>
      </c>
      <c r="W127" s="57">
        <v>3.3000000000000002E-2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1.4999999999999999E-2</v>
      </c>
      <c r="J128" s="57">
        <v>1.4999999999999999E-2</v>
      </c>
      <c r="K128" s="57">
        <v>1.4999999999999999E-2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2.3E-2</v>
      </c>
      <c r="V128" s="57">
        <v>2.3E-2</v>
      </c>
      <c r="W128" s="57">
        <v>2.3E-2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1.4999999999999999E-2</v>
      </c>
      <c r="J129" s="57">
        <v>1.4999999999999999E-2</v>
      </c>
      <c r="K129" s="57">
        <v>1.4999999999999999E-2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2.3E-2</v>
      </c>
      <c r="V129" s="57">
        <v>2.3E-2</v>
      </c>
      <c r="W129" s="57">
        <v>2.3E-2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1.4999999999999999E-2</v>
      </c>
      <c r="J130" s="57">
        <v>1.4999999999999999E-2</v>
      </c>
      <c r="K130" s="57">
        <v>1.4999999999999999E-2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2.3E-2</v>
      </c>
      <c r="V130" s="57">
        <v>2.3E-2</v>
      </c>
      <c r="W130" s="57">
        <v>2.3E-2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0">C133+1</f>
        <v>2</v>
      </c>
      <c r="E133" s="55">
        <f t="shared" si="20"/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1</v>
      </c>
      <c r="D134" s="40">
        <v>1</v>
      </c>
      <c r="E134" s="40">
        <v>1</v>
      </c>
      <c r="F134" s="38">
        <v>1</v>
      </c>
      <c r="G134" s="40">
        <v>1</v>
      </c>
      <c r="H134" s="40">
        <v>1</v>
      </c>
      <c r="I134" s="40">
        <v>1</v>
      </c>
      <c r="J134" s="40">
        <v>1</v>
      </c>
      <c r="K134" s="40">
        <v>1</v>
      </c>
      <c r="L134" s="40">
        <v>1</v>
      </c>
      <c r="M134" s="40">
        <v>1</v>
      </c>
      <c r="N134" s="40">
        <v>1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1</v>
      </c>
      <c r="D135" s="40">
        <v>1</v>
      </c>
      <c r="E135" s="40">
        <v>1</v>
      </c>
      <c r="F135" s="38">
        <v>1</v>
      </c>
      <c r="G135" s="38">
        <v>1</v>
      </c>
      <c r="H135" s="38">
        <v>1</v>
      </c>
      <c r="I135" s="38">
        <v>1</v>
      </c>
      <c r="J135" s="38">
        <v>1</v>
      </c>
      <c r="K135" s="38">
        <v>1</v>
      </c>
      <c r="L135" s="40">
        <v>1</v>
      </c>
      <c r="M135" s="40">
        <v>1</v>
      </c>
      <c r="N135" s="40">
        <v>1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1</v>
      </c>
      <c r="D136" s="40">
        <v>1</v>
      </c>
      <c r="E136" s="40">
        <v>1</v>
      </c>
      <c r="F136" s="40">
        <v>1</v>
      </c>
      <c r="G136" s="40">
        <v>1</v>
      </c>
      <c r="H136" s="40">
        <v>1</v>
      </c>
      <c r="I136" s="40">
        <v>1</v>
      </c>
      <c r="J136" s="40">
        <v>1</v>
      </c>
      <c r="K136" s="40">
        <v>1</v>
      </c>
      <c r="L136" s="40">
        <v>1</v>
      </c>
      <c r="M136" s="40">
        <v>1</v>
      </c>
      <c r="N136" s="40">
        <v>1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1</v>
      </c>
      <c r="D137" s="40">
        <v>1</v>
      </c>
      <c r="E137" s="40">
        <v>1</v>
      </c>
      <c r="F137" s="38">
        <v>1</v>
      </c>
      <c r="G137" s="40">
        <v>1</v>
      </c>
      <c r="H137" s="38">
        <v>1</v>
      </c>
      <c r="I137" s="38">
        <v>1</v>
      </c>
      <c r="J137" s="40">
        <v>1</v>
      </c>
      <c r="K137" s="38">
        <v>1</v>
      </c>
      <c r="L137" s="40">
        <v>1</v>
      </c>
      <c r="M137" s="40">
        <v>1</v>
      </c>
      <c r="N137" s="40">
        <v>1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</v>
      </c>
      <c r="K138" s="12"/>
      <c r="L138" s="12"/>
      <c r="M138" s="38">
        <v>1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2" t="s">
        <v>2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0.23300000000000001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7" x14ac:dyDescent="0.25">
      <c r="A154" s="34"/>
      <c r="B154" s="27">
        <v>1</v>
      </c>
      <c r="C154" s="22">
        <v>1</v>
      </c>
      <c r="D154" s="22">
        <v>1</v>
      </c>
      <c r="E154" s="22">
        <v>1</v>
      </c>
      <c r="F154" s="22">
        <v>1</v>
      </c>
      <c r="G154" s="22">
        <v>1</v>
      </c>
      <c r="H154" s="22">
        <v>1</v>
      </c>
      <c r="I154" s="22">
        <v>1</v>
      </c>
      <c r="J154" s="22">
        <v>1</v>
      </c>
      <c r="K154" s="22">
        <v>1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1</v>
      </c>
      <c r="V154" s="22">
        <v>1</v>
      </c>
      <c r="W154" s="22">
        <v>1</v>
      </c>
      <c r="X154" s="22">
        <v>1</v>
      </c>
      <c r="Y154" s="22">
        <v>1</v>
      </c>
      <c r="Z154" s="22">
        <v>1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1</v>
      </c>
      <c r="D155" s="22">
        <v>1</v>
      </c>
      <c r="E155" s="22">
        <v>1</v>
      </c>
      <c r="F155" s="22">
        <v>1</v>
      </c>
      <c r="G155" s="22">
        <v>1</v>
      </c>
      <c r="H155" s="22">
        <v>1</v>
      </c>
      <c r="I155" s="22">
        <v>1</v>
      </c>
      <c r="J155" s="22">
        <v>1</v>
      </c>
      <c r="K155" s="22">
        <v>1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1</v>
      </c>
      <c r="V155" s="22">
        <v>1</v>
      </c>
      <c r="W155" s="22">
        <v>1</v>
      </c>
      <c r="X155" s="22">
        <v>1</v>
      </c>
      <c r="Y155" s="22">
        <v>1</v>
      </c>
      <c r="Z155" s="22">
        <v>1</v>
      </c>
      <c r="AA155" s="28"/>
    </row>
    <row r="156" spans="1:27" x14ac:dyDescent="0.25">
      <c r="A156" s="34"/>
      <c r="B156" s="27">
        <f t="shared" si="22"/>
        <v>3</v>
      </c>
      <c r="C156" s="22">
        <v>1</v>
      </c>
      <c r="D156" s="22">
        <v>1</v>
      </c>
      <c r="E156" s="22">
        <v>1</v>
      </c>
      <c r="F156" s="22">
        <v>1</v>
      </c>
      <c r="G156" s="22">
        <v>1</v>
      </c>
      <c r="H156" s="22">
        <v>1</v>
      </c>
      <c r="I156" s="22">
        <v>1</v>
      </c>
      <c r="J156" s="22">
        <v>1</v>
      </c>
      <c r="K156" s="22">
        <v>1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1</v>
      </c>
      <c r="V156" s="22">
        <v>1</v>
      </c>
      <c r="W156" s="22">
        <v>1</v>
      </c>
      <c r="X156" s="22">
        <v>1</v>
      </c>
      <c r="Y156" s="22">
        <v>1</v>
      </c>
      <c r="Z156" s="22">
        <v>1</v>
      </c>
      <c r="AA156" s="28"/>
    </row>
    <row r="157" spans="1:27" x14ac:dyDescent="0.25">
      <c r="A157" s="34"/>
      <c r="B157" s="27">
        <f t="shared" si="22"/>
        <v>4</v>
      </c>
      <c r="C157" s="22">
        <v>1</v>
      </c>
      <c r="D157" s="22">
        <v>1</v>
      </c>
      <c r="E157" s="22">
        <v>1</v>
      </c>
      <c r="F157" s="22">
        <v>1</v>
      </c>
      <c r="G157" s="22">
        <v>1</v>
      </c>
      <c r="H157" s="22">
        <v>1</v>
      </c>
      <c r="I157" s="22">
        <v>1</v>
      </c>
      <c r="J157" s="22">
        <v>1</v>
      </c>
      <c r="K157" s="22">
        <v>1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1</v>
      </c>
      <c r="V157" s="22">
        <v>1</v>
      </c>
      <c r="W157" s="22">
        <v>1</v>
      </c>
      <c r="X157" s="22">
        <v>1</v>
      </c>
      <c r="Y157" s="22">
        <v>1</v>
      </c>
      <c r="Z157" s="22">
        <v>1</v>
      </c>
      <c r="AA157" s="28"/>
    </row>
    <row r="158" spans="1:27" x14ac:dyDescent="0.25">
      <c r="A158" s="34"/>
      <c r="B158" s="27">
        <f t="shared" si="22"/>
        <v>5</v>
      </c>
      <c r="C158" s="22">
        <v>1</v>
      </c>
      <c r="D158" s="22">
        <v>1</v>
      </c>
      <c r="E158" s="22">
        <v>1</v>
      </c>
      <c r="F158" s="22">
        <v>1</v>
      </c>
      <c r="G158" s="22">
        <v>1</v>
      </c>
      <c r="H158" s="22">
        <v>1</v>
      </c>
      <c r="I158" s="22">
        <v>1</v>
      </c>
      <c r="J158" s="22">
        <v>1</v>
      </c>
      <c r="K158" s="22">
        <v>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1</v>
      </c>
      <c r="V158" s="22">
        <v>1</v>
      </c>
      <c r="W158" s="22">
        <v>1</v>
      </c>
      <c r="X158" s="22">
        <v>1</v>
      </c>
      <c r="Y158" s="22">
        <v>1</v>
      </c>
      <c r="Z158" s="22">
        <v>1</v>
      </c>
      <c r="AA158" s="28"/>
    </row>
    <row r="159" spans="1:27" x14ac:dyDescent="0.25">
      <c r="A159" s="34"/>
      <c r="B159" s="27">
        <f t="shared" si="22"/>
        <v>6</v>
      </c>
      <c r="C159" s="22">
        <v>1</v>
      </c>
      <c r="D159" s="22">
        <v>1</v>
      </c>
      <c r="E159" s="22">
        <v>1</v>
      </c>
      <c r="F159" s="22">
        <v>1</v>
      </c>
      <c r="G159" s="22">
        <v>1</v>
      </c>
      <c r="H159" s="22">
        <v>1</v>
      </c>
      <c r="I159" s="22">
        <v>1</v>
      </c>
      <c r="J159" s="22">
        <v>1</v>
      </c>
      <c r="K159" s="22">
        <v>1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1</v>
      </c>
      <c r="V159" s="22">
        <v>1</v>
      </c>
      <c r="W159" s="22">
        <v>1</v>
      </c>
      <c r="X159" s="22">
        <v>1</v>
      </c>
      <c r="Y159" s="22">
        <v>1</v>
      </c>
      <c r="Z159" s="22">
        <v>1</v>
      </c>
      <c r="AA159" s="28"/>
    </row>
    <row r="160" spans="1:27" x14ac:dyDescent="0.25">
      <c r="A160" s="34"/>
      <c r="B160" s="27">
        <f t="shared" si="22"/>
        <v>7</v>
      </c>
      <c r="C160" s="22">
        <v>1</v>
      </c>
      <c r="D160" s="22">
        <v>1</v>
      </c>
      <c r="E160" s="22">
        <v>1</v>
      </c>
      <c r="F160" s="22">
        <v>1</v>
      </c>
      <c r="G160" s="22">
        <v>1</v>
      </c>
      <c r="H160" s="22">
        <v>1</v>
      </c>
      <c r="I160" s="22">
        <v>1</v>
      </c>
      <c r="J160" s="22">
        <v>1</v>
      </c>
      <c r="K160" s="22">
        <v>1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1</v>
      </c>
      <c r="V160" s="22">
        <v>1</v>
      </c>
      <c r="W160" s="22">
        <v>1</v>
      </c>
      <c r="X160" s="22">
        <v>1</v>
      </c>
      <c r="Y160" s="22">
        <v>1</v>
      </c>
      <c r="Z160" s="22">
        <v>1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</row>
    <row r="177" spans="1:27" x14ac:dyDescent="0.25">
      <c r="A177" s="34"/>
      <c r="B177" s="27">
        <v>1</v>
      </c>
      <c r="C177" s="22">
        <v>1</v>
      </c>
      <c r="D177" s="22">
        <v>1</v>
      </c>
      <c r="E177" s="22">
        <v>1</v>
      </c>
      <c r="F177" s="22">
        <v>1</v>
      </c>
      <c r="G177" s="22">
        <v>1</v>
      </c>
      <c r="H177" s="22">
        <v>1</v>
      </c>
      <c r="I177" s="22">
        <v>1</v>
      </c>
      <c r="J177" s="22">
        <v>1</v>
      </c>
      <c r="K177" s="22">
        <v>1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1</v>
      </c>
      <c r="V177" s="22">
        <v>1</v>
      </c>
      <c r="W177" s="22">
        <v>1</v>
      </c>
      <c r="X177" s="22">
        <v>1</v>
      </c>
      <c r="Y177" s="22">
        <v>1</v>
      </c>
      <c r="Z177" s="22">
        <v>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1</v>
      </c>
      <c r="D178" s="22">
        <v>1</v>
      </c>
      <c r="E178" s="22">
        <v>1</v>
      </c>
      <c r="F178" s="22">
        <v>1</v>
      </c>
      <c r="G178" s="22">
        <v>1</v>
      </c>
      <c r="H178" s="22">
        <v>1</v>
      </c>
      <c r="I178" s="22">
        <v>1</v>
      </c>
      <c r="J178" s="22">
        <v>1</v>
      </c>
      <c r="K178" s="22">
        <v>1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1</v>
      </c>
      <c r="V178" s="22">
        <v>1</v>
      </c>
      <c r="W178" s="22">
        <v>1</v>
      </c>
      <c r="X178" s="22">
        <v>1</v>
      </c>
      <c r="Y178" s="22">
        <v>1</v>
      </c>
      <c r="Z178" s="22">
        <v>1</v>
      </c>
      <c r="AA178" s="28"/>
    </row>
    <row r="179" spans="1:27" x14ac:dyDescent="0.25">
      <c r="A179" s="34"/>
      <c r="B179" s="27">
        <f t="shared" si="25"/>
        <v>3</v>
      </c>
      <c r="C179" s="22">
        <v>1</v>
      </c>
      <c r="D179" s="22">
        <v>1</v>
      </c>
      <c r="E179" s="22">
        <v>1</v>
      </c>
      <c r="F179" s="22">
        <v>1</v>
      </c>
      <c r="G179" s="22">
        <v>1</v>
      </c>
      <c r="H179" s="22">
        <v>1</v>
      </c>
      <c r="I179" s="22">
        <v>1</v>
      </c>
      <c r="J179" s="22">
        <v>1</v>
      </c>
      <c r="K179" s="22">
        <v>1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1</v>
      </c>
      <c r="W179" s="22">
        <v>1</v>
      </c>
      <c r="X179" s="22">
        <v>1</v>
      </c>
      <c r="Y179" s="22">
        <v>1</v>
      </c>
      <c r="Z179" s="22">
        <v>1</v>
      </c>
      <c r="AA179" s="28"/>
    </row>
    <row r="180" spans="1:27" x14ac:dyDescent="0.25">
      <c r="A180" s="34"/>
      <c r="B180" s="27">
        <f t="shared" si="25"/>
        <v>4</v>
      </c>
      <c r="C180" s="22">
        <v>1</v>
      </c>
      <c r="D180" s="22">
        <v>1</v>
      </c>
      <c r="E180" s="22">
        <v>1</v>
      </c>
      <c r="F180" s="22">
        <v>1</v>
      </c>
      <c r="G180" s="22">
        <v>1</v>
      </c>
      <c r="H180" s="22">
        <v>1</v>
      </c>
      <c r="I180" s="22">
        <v>1</v>
      </c>
      <c r="J180" s="22">
        <v>1</v>
      </c>
      <c r="K180" s="22">
        <v>1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1</v>
      </c>
      <c r="W180" s="22">
        <v>1</v>
      </c>
      <c r="X180" s="22">
        <v>1</v>
      </c>
      <c r="Y180" s="22">
        <v>1</v>
      </c>
      <c r="Z180" s="22">
        <v>1</v>
      </c>
      <c r="AA180" s="28"/>
    </row>
    <row r="181" spans="1:27" x14ac:dyDescent="0.25">
      <c r="A181" s="34"/>
      <c r="B181" s="27">
        <f t="shared" si="25"/>
        <v>5</v>
      </c>
      <c r="C181" s="22">
        <v>1</v>
      </c>
      <c r="D181" s="22">
        <v>1</v>
      </c>
      <c r="E181" s="22">
        <v>1</v>
      </c>
      <c r="F181" s="22">
        <v>1</v>
      </c>
      <c r="G181" s="22">
        <v>1</v>
      </c>
      <c r="H181" s="22">
        <v>1</v>
      </c>
      <c r="I181" s="22">
        <v>1</v>
      </c>
      <c r="J181" s="22">
        <v>1</v>
      </c>
      <c r="K181" s="22">
        <v>1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1</v>
      </c>
      <c r="V181" s="22">
        <v>1</v>
      </c>
      <c r="W181" s="22">
        <v>1</v>
      </c>
      <c r="X181" s="22">
        <v>1</v>
      </c>
      <c r="Y181" s="22">
        <v>1</v>
      </c>
      <c r="Z181" s="22">
        <v>1</v>
      </c>
      <c r="AA181" s="28"/>
    </row>
    <row r="182" spans="1:27" x14ac:dyDescent="0.25">
      <c r="A182" s="34"/>
      <c r="B182" s="27">
        <f t="shared" si="25"/>
        <v>6</v>
      </c>
      <c r="C182" s="22">
        <v>1</v>
      </c>
      <c r="D182" s="22">
        <v>1</v>
      </c>
      <c r="E182" s="22">
        <v>1</v>
      </c>
      <c r="F182" s="22">
        <v>1</v>
      </c>
      <c r="G182" s="22">
        <v>1</v>
      </c>
      <c r="H182" s="22">
        <v>1</v>
      </c>
      <c r="I182" s="22">
        <v>1</v>
      </c>
      <c r="J182" s="22">
        <v>1</v>
      </c>
      <c r="K182" s="22">
        <v>1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1</v>
      </c>
      <c r="V182" s="22">
        <v>1</v>
      </c>
      <c r="W182" s="22">
        <v>1</v>
      </c>
      <c r="X182" s="22">
        <v>1</v>
      </c>
      <c r="Y182" s="22">
        <v>1</v>
      </c>
      <c r="Z182" s="22">
        <v>1</v>
      </c>
      <c r="AA182" s="28"/>
    </row>
    <row r="183" spans="1:27" x14ac:dyDescent="0.25">
      <c r="A183" s="34"/>
      <c r="B183" s="27">
        <f t="shared" si="25"/>
        <v>7</v>
      </c>
      <c r="C183" s="22">
        <v>1</v>
      </c>
      <c r="D183" s="22">
        <v>1</v>
      </c>
      <c r="E183" s="22">
        <v>1</v>
      </c>
      <c r="F183" s="22">
        <v>1</v>
      </c>
      <c r="G183" s="22">
        <v>1</v>
      </c>
      <c r="H183" s="22">
        <v>1</v>
      </c>
      <c r="I183" s="22">
        <v>1</v>
      </c>
      <c r="J183" s="22">
        <v>1</v>
      </c>
      <c r="K183" s="22">
        <v>1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1</v>
      </c>
      <c r="V183" s="22">
        <v>1</v>
      </c>
      <c r="W183" s="22">
        <v>1</v>
      </c>
      <c r="X183" s="22">
        <v>1</v>
      </c>
      <c r="Y183" s="22">
        <v>1</v>
      </c>
      <c r="Z183" s="22">
        <v>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x14ac:dyDescent="0.25">
      <c r="A200" s="34"/>
      <c r="B200" s="27">
        <v>1</v>
      </c>
      <c r="C200" s="22">
        <v>1</v>
      </c>
      <c r="D200" s="22">
        <v>1</v>
      </c>
      <c r="E200" s="22">
        <v>1</v>
      </c>
      <c r="F200" s="22">
        <v>1</v>
      </c>
      <c r="G200" s="22">
        <v>1</v>
      </c>
      <c r="H200" s="22">
        <v>1</v>
      </c>
      <c r="I200" s="22">
        <v>1</v>
      </c>
      <c r="J200" s="22">
        <v>1</v>
      </c>
      <c r="K200" s="22">
        <v>1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1</v>
      </c>
      <c r="V200" s="22">
        <v>1</v>
      </c>
      <c r="W200" s="22">
        <v>1</v>
      </c>
      <c r="X200" s="22">
        <v>1</v>
      </c>
      <c r="Y200" s="22">
        <v>1</v>
      </c>
      <c r="Z200" s="22">
        <v>1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1</v>
      </c>
      <c r="D201" s="22">
        <v>1</v>
      </c>
      <c r="E201" s="22">
        <v>1</v>
      </c>
      <c r="F201" s="22">
        <v>1</v>
      </c>
      <c r="G201" s="22">
        <v>1</v>
      </c>
      <c r="H201" s="22">
        <v>1</v>
      </c>
      <c r="I201" s="22">
        <v>1</v>
      </c>
      <c r="J201" s="22">
        <v>1</v>
      </c>
      <c r="K201" s="22">
        <v>1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1</v>
      </c>
      <c r="V201" s="22">
        <v>1</v>
      </c>
      <c r="W201" s="22">
        <v>1</v>
      </c>
      <c r="X201" s="22">
        <v>1</v>
      </c>
      <c r="Y201" s="22">
        <v>1</v>
      </c>
      <c r="Z201" s="22">
        <v>1</v>
      </c>
      <c r="AA201" s="28"/>
    </row>
    <row r="202" spans="1:27" x14ac:dyDescent="0.25">
      <c r="A202" s="34"/>
      <c r="B202" s="27">
        <f t="shared" si="28"/>
        <v>3</v>
      </c>
      <c r="C202" s="22">
        <v>1</v>
      </c>
      <c r="D202" s="22">
        <v>1</v>
      </c>
      <c r="E202" s="22">
        <v>1</v>
      </c>
      <c r="F202" s="22">
        <v>1</v>
      </c>
      <c r="G202" s="22">
        <v>1</v>
      </c>
      <c r="H202" s="22">
        <v>1</v>
      </c>
      <c r="I202" s="22">
        <v>1</v>
      </c>
      <c r="J202" s="22">
        <v>1</v>
      </c>
      <c r="K202" s="22">
        <v>1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1</v>
      </c>
      <c r="W202" s="22">
        <v>1</v>
      </c>
      <c r="X202" s="22">
        <v>1</v>
      </c>
      <c r="Y202" s="22">
        <v>1</v>
      </c>
      <c r="Z202" s="22">
        <v>1</v>
      </c>
      <c r="AA202" s="28"/>
    </row>
    <row r="203" spans="1:27" x14ac:dyDescent="0.25">
      <c r="A203" s="34"/>
      <c r="B203" s="27">
        <f t="shared" si="28"/>
        <v>4</v>
      </c>
      <c r="C203" s="22">
        <v>1</v>
      </c>
      <c r="D203" s="22">
        <v>1</v>
      </c>
      <c r="E203" s="22">
        <v>1</v>
      </c>
      <c r="F203" s="22">
        <v>1</v>
      </c>
      <c r="G203" s="22">
        <v>1</v>
      </c>
      <c r="H203" s="22">
        <v>1</v>
      </c>
      <c r="I203" s="22">
        <v>1</v>
      </c>
      <c r="J203" s="22">
        <v>1</v>
      </c>
      <c r="K203" s="22">
        <v>1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1</v>
      </c>
      <c r="V203" s="22">
        <v>1</v>
      </c>
      <c r="W203" s="22">
        <v>1</v>
      </c>
      <c r="X203" s="22">
        <v>1</v>
      </c>
      <c r="Y203" s="22">
        <v>1</v>
      </c>
      <c r="Z203" s="22">
        <v>1</v>
      </c>
      <c r="AA203" s="28"/>
    </row>
    <row r="204" spans="1:27" x14ac:dyDescent="0.25">
      <c r="A204" s="34"/>
      <c r="B204" s="27">
        <f t="shared" si="28"/>
        <v>5</v>
      </c>
      <c r="C204" s="22">
        <v>1</v>
      </c>
      <c r="D204" s="22">
        <v>1</v>
      </c>
      <c r="E204" s="22">
        <v>1</v>
      </c>
      <c r="F204" s="22">
        <v>1</v>
      </c>
      <c r="G204" s="22">
        <v>1</v>
      </c>
      <c r="H204" s="22">
        <v>1</v>
      </c>
      <c r="I204" s="22">
        <v>1</v>
      </c>
      <c r="J204" s="22">
        <v>1</v>
      </c>
      <c r="K204" s="22">
        <v>1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1</v>
      </c>
      <c r="V204" s="22">
        <v>1</v>
      </c>
      <c r="W204" s="22">
        <v>1</v>
      </c>
      <c r="X204" s="22">
        <v>1</v>
      </c>
      <c r="Y204" s="22">
        <v>1</v>
      </c>
      <c r="Z204" s="22">
        <v>1</v>
      </c>
      <c r="AA204" s="28"/>
    </row>
    <row r="205" spans="1:27" x14ac:dyDescent="0.25">
      <c r="A205" s="34"/>
      <c r="B205" s="27">
        <f t="shared" si="28"/>
        <v>6</v>
      </c>
      <c r="C205" s="22">
        <v>1</v>
      </c>
      <c r="D205" s="22">
        <v>1</v>
      </c>
      <c r="E205" s="22">
        <v>1</v>
      </c>
      <c r="F205" s="22">
        <v>1</v>
      </c>
      <c r="G205" s="22">
        <v>1</v>
      </c>
      <c r="H205" s="22">
        <v>1</v>
      </c>
      <c r="I205" s="22">
        <v>1</v>
      </c>
      <c r="J205" s="22">
        <v>1</v>
      </c>
      <c r="K205" s="22">
        <v>1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1</v>
      </c>
      <c r="V205" s="22">
        <v>1</v>
      </c>
      <c r="W205" s="22">
        <v>1</v>
      </c>
      <c r="X205" s="22">
        <v>1</v>
      </c>
      <c r="Y205" s="22">
        <v>1</v>
      </c>
      <c r="Z205" s="22">
        <v>1</v>
      </c>
      <c r="AA205" s="28"/>
    </row>
    <row r="206" spans="1:27" x14ac:dyDescent="0.25">
      <c r="A206" s="34"/>
      <c r="B206" s="27">
        <f t="shared" si="28"/>
        <v>7</v>
      </c>
      <c r="C206" s="22">
        <v>1</v>
      </c>
      <c r="D206" s="22">
        <v>1</v>
      </c>
      <c r="E206" s="22">
        <v>1</v>
      </c>
      <c r="F206" s="22">
        <v>1</v>
      </c>
      <c r="G206" s="22">
        <v>1</v>
      </c>
      <c r="H206" s="22">
        <v>1</v>
      </c>
      <c r="I206" s="22">
        <v>1</v>
      </c>
      <c r="J206" s="22">
        <v>1</v>
      </c>
      <c r="K206" s="22">
        <v>1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98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0.72799999999999998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0.05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0">C229+1</f>
        <v>2</v>
      </c>
      <c r="E229" s="55">
        <f t="shared" si="30"/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 t="shared" si="30"/>
        <v>24</v>
      </c>
      <c r="AA229" s="28"/>
    </row>
    <row r="230" spans="1:27" x14ac:dyDescent="0.25">
      <c r="A230" s="34"/>
      <c r="B230" s="27">
        <v>1</v>
      </c>
      <c r="C230" s="22">
        <v>0.7</v>
      </c>
      <c r="D230" s="22">
        <v>0.7</v>
      </c>
      <c r="E230" s="22">
        <v>0.7</v>
      </c>
      <c r="F230" s="22">
        <v>0.7</v>
      </c>
      <c r="G230" s="22">
        <v>0.7</v>
      </c>
      <c r="H230" s="22">
        <v>0.7</v>
      </c>
      <c r="I230" s="22">
        <v>0.8</v>
      </c>
      <c r="J230" s="22">
        <v>0.8</v>
      </c>
      <c r="K230" s="22">
        <v>0.8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0.8</v>
      </c>
      <c r="V230" s="22">
        <v>0.8</v>
      </c>
      <c r="W230" s="22">
        <v>1</v>
      </c>
      <c r="X230" s="22">
        <v>1</v>
      </c>
      <c r="Y230" s="22">
        <v>1</v>
      </c>
      <c r="Z230" s="22">
        <v>0.7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0.7</v>
      </c>
      <c r="D231" s="22">
        <v>0.7</v>
      </c>
      <c r="E231" s="22">
        <v>0.7</v>
      </c>
      <c r="F231" s="22">
        <v>0.7</v>
      </c>
      <c r="G231" s="22">
        <v>0.7</v>
      </c>
      <c r="H231" s="22">
        <v>0.7</v>
      </c>
      <c r="I231" s="22">
        <v>0.8</v>
      </c>
      <c r="J231" s="22">
        <v>0.8</v>
      </c>
      <c r="K231" s="22">
        <v>0.8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0.8</v>
      </c>
      <c r="V231" s="22">
        <v>0.8</v>
      </c>
      <c r="W231" s="22">
        <v>1</v>
      </c>
      <c r="X231" s="22">
        <v>1</v>
      </c>
      <c r="Y231" s="22">
        <v>1</v>
      </c>
      <c r="Z231" s="22">
        <v>0.7</v>
      </c>
      <c r="AA231" s="28"/>
    </row>
    <row r="232" spans="1:27" x14ac:dyDescent="0.25">
      <c r="A232" s="34"/>
      <c r="B232" s="27">
        <f t="shared" si="31"/>
        <v>3</v>
      </c>
      <c r="C232" s="22">
        <v>0.7</v>
      </c>
      <c r="D232" s="22">
        <v>0.7</v>
      </c>
      <c r="E232" s="22">
        <v>0.7</v>
      </c>
      <c r="F232" s="22">
        <v>0.7</v>
      </c>
      <c r="G232" s="22">
        <v>0.7</v>
      </c>
      <c r="H232" s="22">
        <v>0.7</v>
      </c>
      <c r="I232" s="22">
        <v>0.8</v>
      </c>
      <c r="J232" s="22">
        <v>0.8</v>
      </c>
      <c r="K232" s="22">
        <v>0.8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0.8</v>
      </c>
      <c r="V232" s="22">
        <v>0.8</v>
      </c>
      <c r="W232" s="22">
        <v>1</v>
      </c>
      <c r="X232" s="22">
        <v>1</v>
      </c>
      <c r="Y232" s="22">
        <v>1</v>
      </c>
      <c r="Z232" s="22">
        <v>0.7</v>
      </c>
      <c r="AA232" s="28"/>
    </row>
    <row r="233" spans="1:27" x14ac:dyDescent="0.25">
      <c r="A233" s="34"/>
      <c r="B233" s="27">
        <f t="shared" si="31"/>
        <v>4</v>
      </c>
      <c r="C233" s="22">
        <v>0.7</v>
      </c>
      <c r="D233" s="22">
        <v>0.7</v>
      </c>
      <c r="E233" s="22">
        <v>0.7</v>
      </c>
      <c r="F233" s="22">
        <v>0.7</v>
      </c>
      <c r="G233" s="22">
        <v>0.7</v>
      </c>
      <c r="H233" s="22">
        <v>0.7</v>
      </c>
      <c r="I233" s="22">
        <v>0.8</v>
      </c>
      <c r="J233" s="22">
        <v>0.8</v>
      </c>
      <c r="K233" s="22">
        <v>0.8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0.8</v>
      </c>
      <c r="V233" s="22">
        <v>0.8</v>
      </c>
      <c r="W233" s="22">
        <v>1</v>
      </c>
      <c r="X233" s="22">
        <v>1</v>
      </c>
      <c r="Y233" s="22">
        <v>1</v>
      </c>
      <c r="Z233" s="22">
        <v>0.7</v>
      </c>
      <c r="AA233" s="28"/>
    </row>
    <row r="234" spans="1:27" x14ac:dyDescent="0.25">
      <c r="A234" s="34"/>
      <c r="B234" s="27">
        <f t="shared" si="31"/>
        <v>5</v>
      </c>
      <c r="C234" s="22">
        <v>0.7</v>
      </c>
      <c r="D234" s="22">
        <v>0.7</v>
      </c>
      <c r="E234" s="22">
        <v>0.7</v>
      </c>
      <c r="F234" s="22">
        <v>0.7</v>
      </c>
      <c r="G234" s="22">
        <v>0.7</v>
      </c>
      <c r="H234" s="22">
        <v>0.7</v>
      </c>
      <c r="I234" s="22">
        <v>0.8</v>
      </c>
      <c r="J234" s="22">
        <v>0.8</v>
      </c>
      <c r="K234" s="22">
        <v>0.8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0.8</v>
      </c>
      <c r="V234" s="22">
        <v>0.8</v>
      </c>
      <c r="W234" s="22">
        <v>1</v>
      </c>
      <c r="X234" s="22">
        <v>1</v>
      </c>
      <c r="Y234" s="22">
        <v>1</v>
      </c>
      <c r="Z234" s="22">
        <v>0.7</v>
      </c>
      <c r="AA234" s="28"/>
    </row>
    <row r="235" spans="1:27" x14ac:dyDescent="0.25">
      <c r="A235" s="34"/>
      <c r="B235" s="27">
        <f t="shared" si="31"/>
        <v>6</v>
      </c>
      <c r="C235" s="22">
        <v>0.7</v>
      </c>
      <c r="D235" s="22">
        <v>0.7</v>
      </c>
      <c r="E235" s="22">
        <v>0.7</v>
      </c>
      <c r="F235" s="22">
        <v>0.7</v>
      </c>
      <c r="G235" s="22">
        <v>0.7</v>
      </c>
      <c r="H235" s="22">
        <v>0.7</v>
      </c>
      <c r="I235" s="22">
        <v>0.8</v>
      </c>
      <c r="J235" s="22">
        <v>0.8</v>
      </c>
      <c r="K235" s="22">
        <v>0.8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0.8</v>
      </c>
      <c r="V235" s="22">
        <v>0.8</v>
      </c>
      <c r="W235" s="22">
        <v>1</v>
      </c>
      <c r="X235" s="22">
        <v>1</v>
      </c>
      <c r="Y235" s="22">
        <v>1</v>
      </c>
      <c r="Z235" s="22">
        <v>0.7</v>
      </c>
      <c r="AA235" s="28"/>
    </row>
    <row r="236" spans="1:27" x14ac:dyDescent="0.25">
      <c r="A236" s="34"/>
      <c r="B236" s="27">
        <f t="shared" si="31"/>
        <v>7</v>
      </c>
      <c r="C236" s="22">
        <v>0.7</v>
      </c>
      <c r="D236" s="22">
        <v>0.7</v>
      </c>
      <c r="E236" s="22">
        <v>0.7</v>
      </c>
      <c r="F236" s="22">
        <v>0.7</v>
      </c>
      <c r="G236" s="22">
        <v>0.7</v>
      </c>
      <c r="H236" s="22">
        <v>0.7</v>
      </c>
      <c r="I236" s="22">
        <v>0.8</v>
      </c>
      <c r="J236" s="22">
        <v>0.8</v>
      </c>
      <c r="K236" s="22">
        <v>0.8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0.8</v>
      </c>
      <c r="V236" s="22">
        <v>0.8</v>
      </c>
      <c r="W236" s="22">
        <v>1</v>
      </c>
      <c r="X236" s="22">
        <v>1</v>
      </c>
      <c r="Y236" s="22">
        <v>1</v>
      </c>
      <c r="Z236" s="22">
        <v>0.7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2">C239+1</f>
        <v>2</v>
      </c>
      <c r="E239" s="55">
        <f t="shared" si="32"/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4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 t="shared" ref="D252:Z252" si="33">C252+1</f>
        <v>2</v>
      </c>
      <c r="E252" s="55">
        <f t="shared" si="33"/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 t="shared" si="33"/>
        <v>24</v>
      </c>
      <c r="AA252" s="28"/>
    </row>
    <row r="253" spans="1:27" x14ac:dyDescent="0.25">
      <c r="A253" s="34"/>
      <c r="B253" s="27">
        <v>1</v>
      </c>
      <c r="C253" s="22">
        <v>0.15</v>
      </c>
      <c r="D253" s="22">
        <v>0.15</v>
      </c>
      <c r="E253" s="22">
        <v>0.15</v>
      </c>
      <c r="F253" s="22">
        <v>0.15</v>
      </c>
      <c r="G253" s="22">
        <v>0.15</v>
      </c>
      <c r="H253" s="22">
        <v>0.15</v>
      </c>
      <c r="I253" s="22">
        <v>0.8</v>
      </c>
      <c r="J253" s="22">
        <v>0.8</v>
      </c>
      <c r="K253" s="22">
        <v>0.8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0.8</v>
      </c>
      <c r="V253" s="22">
        <v>0.8</v>
      </c>
      <c r="W253" s="22">
        <v>1</v>
      </c>
      <c r="X253" s="22">
        <v>1</v>
      </c>
      <c r="Y253" s="22">
        <v>1</v>
      </c>
      <c r="Z253" s="22">
        <v>0.15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0.15</v>
      </c>
      <c r="D254" s="22">
        <v>0.15</v>
      </c>
      <c r="E254" s="22">
        <v>0.15</v>
      </c>
      <c r="F254" s="22">
        <v>0.15</v>
      </c>
      <c r="G254" s="22">
        <v>0.15</v>
      </c>
      <c r="H254" s="22">
        <v>0.15</v>
      </c>
      <c r="I254" s="22">
        <v>0.8</v>
      </c>
      <c r="J254" s="22">
        <v>0.8</v>
      </c>
      <c r="K254" s="22">
        <v>0.8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0.8</v>
      </c>
      <c r="V254" s="22">
        <v>0.8</v>
      </c>
      <c r="W254" s="22">
        <v>1</v>
      </c>
      <c r="X254" s="22">
        <v>1</v>
      </c>
      <c r="Y254" s="22">
        <v>1</v>
      </c>
      <c r="Z254" s="22">
        <v>0.15</v>
      </c>
      <c r="AA254" s="28"/>
    </row>
    <row r="255" spans="1:27" x14ac:dyDescent="0.25">
      <c r="A255" s="34"/>
      <c r="B255" s="27">
        <f t="shared" si="34"/>
        <v>3</v>
      </c>
      <c r="C255" s="22">
        <v>0.15</v>
      </c>
      <c r="D255" s="22">
        <v>0.15</v>
      </c>
      <c r="E255" s="22">
        <v>0.15</v>
      </c>
      <c r="F255" s="22">
        <v>0.15</v>
      </c>
      <c r="G255" s="22">
        <v>0.15</v>
      </c>
      <c r="H255" s="22">
        <v>0.15</v>
      </c>
      <c r="I255" s="22">
        <v>0.8</v>
      </c>
      <c r="J255" s="22">
        <v>0.8</v>
      </c>
      <c r="K255" s="22">
        <v>0.8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0.8</v>
      </c>
      <c r="V255" s="22">
        <v>0.8</v>
      </c>
      <c r="W255" s="22">
        <v>1</v>
      </c>
      <c r="X255" s="22">
        <v>1</v>
      </c>
      <c r="Y255" s="22">
        <v>1</v>
      </c>
      <c r="Z255" s="22">
        <v>0.15</v>
      </c>
      <c r="AA255" s="28"/>
    </row>
    <row r="256" spans="1:27" x14ac:dyDescent="0.25">
      <c r="A256" s="34"/>
      <c r="B256" s="27">
        <f t="shared" si="34"/>
        <v>4</v>
      </c>
      <c r="C256" s="22">
        <v>0.15</v>
      </c>
      <c r="D256" s="22">
        <v>0.15</v>
      </c>
      <c r="E256" s="22">
        <v>0.15</v>
      </c>
      <c r="F256" s="22">
        <v>0.15</v>
      </c>
      <c r="G256" s="22">
        <v>0.15</v>
      </c>
      <c r="H256" s="22">
        <v>0.15</v>
      </c>
      <c r="I256" s="22">
        <v>0.8</v>
      </c>
      <c r="J256" s="22">
        <v>0.8</v>
      </c>
      <c r="K256" s="22">
        <v>0.8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0.8</v>
      </c>
      <c r="V256" s="22">
        <v>0.8</v>
      </c>
      <c r="W256" s="22">
        <v>1</v>
      </c>
      <c r="X256" s="22">
        <v>1</v>
      </c>
      <c r="Y256" s="22">
        <v>1</v>
      </c>
      <c r="Z256" s="22">
        <v>0.15</v>
      </c>
      <c r="AA256" s="28"/>
    </row>
    <row r="257" spans="1:27" x14ac:dyDescent="0.25">
      <c r="A257" s="34"/>
      <c r="B257" s="27">
        <f t="shared" si="34"/>
        <v>5</v>
      </c>
      <c r="C257" s="22">
        <v>0.15</v>
      </c>
      <c r="D257" s="22">
        <v>0.15</v>
      </c>
      <c r="E257" s="22">
        <v>0.15</v>
      </c>
      <c r="F257" s="22">
        <v>0.15</v>
      </c>
      <c r="G257" s="22">
        <v>0.15</v>
      </c>
      <c r="H257" s="22">
        <v>0.15</v>
      </c>
      <c r="I257" s="22">
        <v>0.8</v>
      </c>
      <c r="J257" s="22">
        <v>0.8</v>
      </c>
      <c r="K257" s="22">
        <v>0.8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0.8</v>
      </c>
      <c r="V257" s="22">
        <v>0.8</v>
      </c>
      <c r="W257" s="22">
        <v>1</v>
      </c>
      <c r="X257" s="22">
        <v>1</v>
      </c>
      <c r="Y257" s="22">
        <v>1</v>
      </c>
      <c r="Z257" s="22">
        <v>0.15</v>
      </c>
      <c r="AA257" s="28"/>
    </row>
    <row r="258" spans="1:27" x14ac:dyDescent="0.25">
      <c r="A258" s="34"/>
      <c r="B258" s="27">
        <f t="shared" si="34"/>
        <v>6</v>
      </c>
      <c r="C258" s="22">
        <v>0.15</v>
      </c>
      <c r="D258" s="22">
        <v>0.15</v>
      </c>
      <c r="E258" s="22">
        <v>0.15</v>
      </c>
      <c r="F258" s="22">
        <v>0.15</v>
      </c>
      <c r="G258" s="22">
        <v>0.15</v>
      </c>
      <c r="H258" s="22">
        <v>0.15</v>
      </c>
      <c r="I258" s="22">
        <v>0.8</v>
      </c>
      <c r="J258" s="22">
        <v>0.8</v>
      </c>
      <c r="K258" s="22">
        <v>0.8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0.8</v>
      </c>
      <c r="V258" s="22">
        <v>0.8</v>
      </c>
      <c r="W258" s="22">
        <v>1</v>
      </c>
      <c r="X258" s="22">
        <v>1</v>
      </c>
      <c r="Y258" s="22">
        <v>1</v>
      </c>
      <c r="Z258" s="22">
        <v>0.15</v>
      </c>
      <c r="AA258" s="28"/>
    </row>
    <row r="259" spans="1:27" x14ac:dyDescent="0.25">
      <c r="A259" s="34"/>
      <c r="B259" s="27">
        <f t="shared" si="34"/>
        <v>7</v>
      </c>
      <c r="C259" s="22">
        <v>0.15</v>
      </c>
      <c r="D259" s="22">
        <v>0.15</v>
      </c>
      <c r="E259" s="22">
        <v>0.15</v>
      </c>
      <c r="F259" s="22">
        <v>0.15</v>
      </c>
      <c r="G259" s="22">
        <v>0.15</v>
      </c>
      <c r="H259" s="22">
        <v>0.15</v>
      </c>
      <c r="I259" s="22">
        <v>0.8</v>
      </c>
      <c r="J259" s="22">
        <v>0.8</v>
      </c>
      <c r="K259" s="22">
        <v>0.8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0.8</v>
      </c>
      <c r="V259" s="22">
        <v>0.8</v>
      </c>
      <c r="W259" s="22">
        <v>1</v>
      </c>
      <c r="X259" s="22">
        <v>1</v>
      </c>
      <c r="Y259" s="22">
        <v>1</v>
      </c>
      <c r="Z259" s="22">
        <v>0.15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5">C262+1</f>
        <v>2</v>
      </c>
      <c r="E262" s="55">
        <f t="shared" si="35"/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6">C275+1</f>
        <v>2</v>
      </c>
      <c r="E275" s="55">
        <f t="shared" si="36"/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 t="shared" si="36"/>
        <v>24</v>
      </c>
      <c r="AA275" s="28"/>
    </row>
    <row r="276" spans="1:27" x14ac:dyDescent="0.25">
      <c r="A276" s="34"/>
      <c r="B276" s="27">
        <v>1</v>
      </c>
      <c r="C276" s="22">
        <v>0.15</v>
      </c>
      <c r="D276" s="22">
        <v>0.15</v>
      </c>
      <c r="E276" s="22">
        <v>0.15</v>
      </c>
      <c r="F276" s="22">
        <v>0.15</v>
      </c>
      <c r="G276" s="22">
        <v>0.15</v>
      </c>
      <c r="H276" s="22">
        <v>0.15</v>
      </c>
      <c r="I276" s="22">
        <v>0.8</v>
      </c>
      <c r="J276" s="22">
        <v>0.8</v>
      </c>
      <c r="K276" s="22">
        <v>0.8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0.8</v>
      </c>
      <c r="V276" s="22">
        <v>0.8</v>
      </c>
      <c r="W276" s="22">
        <v>1</v>
      </c>
      <c r="X276" s="22">
        <v>1</v>
      </c>
      <c r="Y276" s="22">
        <v>1</v>
      </c>
      <c r="Z276" s="22">
        <v>0.15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0.15</v>
      </c>
      <c r="D277" s="22">
        <v>0.15</v>
      </c>
      <c r="E277" s="22">
        <v>0.15</v>
      </c>
      <c r="F277" s="22">
        <v>0.15</v>
      </c>
      <c r="G277" s="22">
        <v>0.15</v>
      </c>
      <c r="H277" s="22">
        <v>0.15</v>
      </c>
      <c r="I277" s="22">
        <v>0.8</v>
      </c>
      <c r="J277" s="22">
        <v>0.8</v>
      </c>
      <c r="K277" s="22">
        <v>0.8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0.8</v>
      </c>
      <c r="V277" s="22">
        <v>0.8</v>
      </c>
      <c r="W277" s="22">
        <v>1</v>
      </c>
      <c r="X277" s="22">
        <v>1</v>
      </c>
      <c r="Y277" s="22">
        <v>1</v>
      </c>
      <c r="Z277" s="22">
        <v>0.15</v>
      </c>
      <c r="AA277" s="28"/>
    </row>
    <row r="278" spans="1:27" x14ac:dyDescent="0.25">
      <c r="A278" s="34"/>
      <c r="B278" s="27">
        <f t="shared" si="37"/>
        <v>3</v>
      </c>
      <c r="C278" s="22">
        <v>0.15</v>
      </c>
      <c r="D278" s="22">
        <v>0.15</v>
      </c>
      <c r="E278" s="22">
        <v>0.15</v>
      </c>
      <c r="F278" s="22">
        <v>0.15</v>
      </c>
      <c r="G278" s="22">
        <v>0.15</v>
      </c>
      <c r="H278" s="22">
        <v>0.15</v>
      </c>
      <c r="I278" s="22">
        <v>0.8</v>
      </c>
      <c r="J278" s="22">
        <v>0.8</v>
      </c>
      <c r="K278" s="22">
        <v>0.8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0.8</v>
      </c>
      <c r="V278" s="22">
        <v>0.8</v>
      </c>
      <c r="W278" s="22">
        <v>1</v>
      </c>
      <c r="X278" s="22">
        <v>1</v>
      </c>
      <c r="Y278" s="22">
        <v>1</v>
      </c>
      <c r="Z278" s="22">
        <v>0.15</v>
      </c>
      <c r="AA278" s="28"/>
    </row>
    <row r="279" spans="1:27" x14ac:dyDescent="0.25">
      <c r="A279" s="34"/>
      <c r="B279" s="27">
        <f t="shared" si="37"/>
        <v>4</v>
      </c>
      <c r="C279" s="22">
        <v>0.15</v>
      </c>
      <c r="D279" s="22">
        <v>0.15</v>
      </c>
      <c r="E279" s="22">
        <v>0.15</v>
      </c>
      <c r="F279" s="22">
        <v>0.15</v>
      </c>
      <c r="G279" s="22">
        <v>0.15</v>
      </c>
      <c r="H279" s="22">
        <v>0.15</v>
      </c>
      <c r="I279" s="22">
        <v>0.8</v>
      </c>
      <c r="J279" s="22">
        <v>0.8</v>
      </c>
      <c r="K279" s="22">
        <v>0.8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0.8</v>
      </c>
      <c r="V279" s="22">
        <v>0.8</v>
      </c>
      <c r="W279" s="22">
        <v>1</v>
      </c>
      <c r="X279" s="22">
        <v>1</v>
      </c>
      <c r="Y279" s="22">
        <v>1</v>
      </c>
      <c r="Z279" s="22">
        <v>0.15</v>
      </c>
      <c r="AA279" s="28"/>
    </row>
    <row r="280" spans="1:27" x14ac:dyDescent="0.25">
      <c r="A280" s="34"/>
      <c r="B280" s="27">
        <f t="shared" si="37"/>
        <v>5</v>
      </c>
      <c r="C280" s="22">
        <v>0.15</v>
      </c>
      <c r="D280" s="22">
        <v>0.15</v>
      </c>
      <c r="E280" s="22">
        <v>0.15</v>
      </c>
      <c r="F280" s="22">
        <v>0.15</v>
      </c>
      <c r="G280" s="22">
        <v>0.15</v>
      </c>
      <c r="H280" s="22">
        <v>0.15</v>
      </c>
      <c r="I280" s="22">
        <v>0.8</v>
      </c>
      <c r="J280" s="22">
        <v>0.8</v>
      </c>
      <c r="K280" s="22">
        <v>0.8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0.8</v>
      </c>
      <c r="V280" s="22">
        <v>0.8</v>
      </c>
      <c r="W280" s="22">
        <v>1</v>
      </c>
      <c r="X280" s="22">
        <v>1</v>
      </c>
      <c r="Y280" s="22">
        <v>1</v>
      </c>
      <c r="Z280" s="22">
        <v>0.15</v>
      </c>
      <c r="AA280" s="28"/>
    </row>
    <row r="281" spans="1:27" x14ac:dyDescent="0.25">
      <c r="A281" s="34"/>
      <c r="B281" s="27">
        <f t="shared" si="37"/>
        <v>6</v>
      </c>
      <c r="C281" s="22">
        <v>0.15</v>
      </c>
      <c r="D281" s="22">
        <v>0.15</v>
      </c>
      <c r="E281" s="22">
        <v>0.15</v>
      </c>
      <c r="F281" s="22">
        <v>0.15</v>
      </c>
      <c r="G281" s="22">
        <v>0.15</v>
      </c>
      <c r="H281" s="22">
        <v>0.15</v>
      </c>
      <c r="I281" s="22">
        <v>0.8</v>
      </c>
      <c r="J281" s="22">
        <v>0.8</v>
      </c>
      <c r="K281" s="22">
        <v>0.8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0.8</v>
      </c>
      <c r="V281" s="22">
        <v>0.8</v>
      </c>
      <c r="W281" s="22">
        <v>1</v>
      </c>
      <c r="X281" s="22">
        <v>1</v>
      </c>
      <c r="Y281" s="22">
        <v>1</v>
      </c>
      <c r="Z281" s="22">
        <v>0.15</v>
      </c>
      <c r="AA281" s="28"/>
    </row>
    <row r="282" spans="1:27" x14ac:dyDescent="0.25">
      <c r="A282" s="34"/>
      <c r="B282" s="27">
        <f t="shared" si="37"/>
        <v>7</v>
      </c>
      <c r="C282" s="22">
        <v>0.15</v>
      </c>
      <c r="D282" s="22">
        <v>0.15</v>
      </c>
      <c r="E282" s="22">
        <v>0.15</v>
      </c>
      <c r="F282" s="22">
        <v>0.15</v>
      </c>
      <c r="G282" s="22">
        <v>0.15</v>
      </c>
      <c r="H282" s="22">
        <v>0.15</v>
      </c>
      <c r="I282" s="22">
        <v>0.8</v>
      </c>
      <c r="J282" s="22">
        <v>0.8</v>
      </c>
      <c r="K282" s="22">
        <v>0.8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0.8</v>
      </c>
      <c r="V282" s="22">
        <v>0.8</v>
      </c>
      <c r="W282" s="22">
        <v>1</v>
      </c>
      <c r="X282" s="22">
        <v>1</v>
      </c>
      <c r="Y282" s="22">
        <v>1</v>
      </c>
      <c r="Z282" s="22">
        <v>0.15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8">C285+1</f>
        <v>2</v>
      </c>
      <c r="E285" s="55">
        <f t="shared" si="38"/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7.0000000000000001E-3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39">C305+1</f>
        <v>2</v>
      </c>
      <c r="E305" s="55">
        <f t="shared" si="39"/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 t="shared" si="39"/>
        <v>24</v>
      </c>
      <c r="AA305" s="28"/>
    </row>
    <row r="306" spans="1:27" x14ac:dyDescent="0.25">
      <c r="A306" s="34"/>
      <c r="B306" s="27">
        <v>1</v>
      </c>
      <c r="C306" s="22">
        <v>1</v>
      </c>
      <c r="D306" s="22">
        <v>1</v>
      </c>
      <c r="E306" s="22">
        <v>1</v>
      </c>
      <c r="F306" s="22">
        <v>1</v>
      </c>
      <c r="G306" s="22">
        <v>1</v>
      </c>
      <c r="H306" s="22">
        <v>1</v>
      </c>
      <c r="I306" s="22">
        <v>1</v>
      </c>
      <c r="J306" s="22">
        <v>1</v>
      </c>
      <c r="K306" s="22">
        <v>1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1</v>
      </c>
      <c r="V306" s="22">
        <v>1</v>
      </c>
      <c r="W306" s="22">
        <v>1</v>
      </c>
      <c r="X306" s="22">
        <v>1</v>
      </c>
      <c r="Y306" s="22">
        <v>1</v>
      </c>
      <c r="Z306" s="22">
        <v>1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1</v>
      </c>
      <c r="D307" s="22">
        <v>1</v>
      </c>
      <c r="E307" s="22">
        <v>1</v>
      </c>
      <c r="F307" s="22">
        <v>1</v>
      </c>
      <c r="G307" s="22">
        <v>1</v>
      </c>
      <c r="H307" s="22">
        <v>1</v>
      </c>
      <c r="I307" s="22">
        <v>1</v>
      </c>
      <c r="J307" s="22">
        <v>1</v>
      </c>
      <c r="K307" s="22">
        <v>1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1</v>
      </c>
      <c r="V307" s="22">
        <v>1</v>
      </c>
      <c r="W307" s="22">
        <v>1</v>
      </c>
      <c r="X307" s="22">
        <v>1</v>
      </c>
      <c r="Y307" s="22">
        <v>1</v>
      </c>
      <c r="Z307" s="22">
        <v>1</v>
      </c>
      <c r="AA307" s="28"/>
    </row>
    <row r="308" spans="1:27" x14ac:dyDescent="0.25">
      <c r="A308" s="34"/>
      <c r="B308" s="27">
        <f t="shared" si="40"/>
        <v>3</v>
      </c>
      <c r="C308" s="22">
        <v>1</v>
      </c>
      <c r="D308" s="22">
        <v>1</v>
      </c>
      <c r="E308" s="22">
        <v>1</v>
      </c>
      <c r="F308" s="22">
        <v>1</v>
      </c>
      <c r="G308" s="22">
        <v>1</v>
      </c>
      <c r="H308" s="22">
        <v>1</v>
      </c>
      <c r="I308" s="22">
        <v>1</v>
      </c>
      <c r="J308" s="22">
        <v>1</v>
      </c>
      <c r="K308" s="22">
        <v>1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1</v>
      </c>
      <c r="V308" s="22">
        <v>1</v>
      </c>
      <c r="W308" s="22">
        <v>1</v>
      </c>
      <c r="X308" s="22">
        <v>1</v>
      </c>
      <c r="Y308" s="22">
        <v>1</v>
      </c>
      <c r="Z308" s="22">
        <v>1</v>
      </c>
      <c r="AA308" s="28"/>
    </row>
    <row r="309" spans="1:27" x14ac:dyDescent="0.25">
      <c r="A309" s="34"/>
      <c r="B309" s="27">
        <f t="shared" si="40"/>
        <v>4</v>
      </c>
      <c r="C309" s="22">
        <v>1</v>
      </c>
      <c r="D309" s="22">
        <v>1</v>
      </c>
      <c r="E309" s="22">
        <v>1</v>
      </c>
      <c r="F309" s="22">
        <v>1</v>
      </c>
      <c r="G309" s="22">
        <v>1</v>
      </c>
      <c r="H309" s="22">
        <v>1</v>
      </c>
      <c r="I309" s="22">
        <v>1</v>
      </c>
      <c r="J309" s="22">
        <v>1</v>
      </c>
      <c r="K309" s="22">
        <v>1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1</v>
      </c>
      <c r="V309" s="22">
        <v>1</v>
      </c>
      <c r="W309" s="22">
        <v>1</v>
      </c>
      <c r="X309" s="22">
        <v>1</v>
      </c>
      <c r="Y309" s="22">
        <v>1</v>
      </c>
      <c r="Z309" s="22">
        <v>1</v>
      </c>
      <c r="AA309" s="28"/>
    </row>
    <row r="310" spans="1:27" x14ac:dyDescent="0.25">
      <c r="A310" s="34"/>
      <c r="B310" s="27">
        <f t="shared" si="40"/>
        <v>5</v>
      </c>
      <c r="C310" s="22">
        <v>1</v>
      </c>
      <c r="D310" s="22">
        <v>1</v>
      </c>
      <c r="E310" s="22">
        <v>1</v>
      </c>
      <c r="F310" s="22">
        <v>1</v>
      </c>
      <c r="G310" s="22">
        <v>1</v>
      </c>
      <c r="H310" s="22">
        <v>1</v>
      </c>
      <c r="I310" s="22">
        <v>1</v>
      </c>
      <c r="J310" s="22">
        <v>1</v>
      </c>
      <c r="K310" s="22">
        <v>1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1</v>
      </c>
      <c r="V310" s="22">
        <v>1</v>
      </c>
      <c r="W310" s="22">
        <v>1</v>
      </c>
      <c r="X310" s="22">
        <v>1</v>
      </c>
      <c r="Y310" s="22">
        <v>1</v>
      </c>
      <c r="Z310" s="22">
        <v>1</v>
      </c>
      <c r="AA310" s="28"/>
    </row>
    <row r="311" spans="1:27" x14ac:dyDescent="0.25">
      <c r="A311" s="34"/>
      <c r="B311" s="27">
        <f t="shared" si="40"/>
        <v>6</v>
      </c>
      <c r="C311" s="22">
        <v>1</v>
      </c>
      <c r="D311" s="22">
        <v>1</v>
      </c>
      <c r="E311" s="22">
        <v>1</v>
      </c>
      <c r="F311" s="22">
        <v>1</v>
      </c>
      <c r="G311" s="22">
        <v>1</v>
      </c>
      <c r="H311" s="22">
        <v>1</v>
      </c>
      <c r="I311" s="22">
        <v>1</v>
      </c>
      <c r="J311" s="22">
        <v>1</v>
      </c>
      <c r="K311" s="22">
        <v>1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1</v>
      </c>
      <c r="V311" s="22">
        <v>1</v>
      </c>
      <c r="W311" s="22">
        <v>1</v>
      </c>
      <c r="X311" s="22">
        <v>1</v>
      </c>
      <c r="Y311" s="22">
        <v>1</v>
      </c>
      <c r="Z311" s="22">
        <v>1</v>
      </c>
      <c r="AA311" s="28"/>
    </row>
    <row r="312" spans="1:27" x14ac:dyDescent="0.25">
      <c r="A312" s="34"/>
      <c r="B312" s="27">
        <f t="shared" si="40"/>
        <v>7</v>
      </c>
      <c r="C312" s="22">
        <v>1</v>
      </c>
      <c r="D312" s="22">
        <v>1</v>
      </c>
      <c r="E312" s="22">
        <v>1</v>
      </c>
      <c r="F312" s="22">
        <v>1</v>
      </c>
      <c r="G312" s="22">
        <v>1</v>
      </c>
      <c r="H312" s="22">
        <v>1</v>
      </c>
      <c r="I312" s="22">
        <v>1</v>
      </c>
      <c r="J312" s="22">
        <v>1</v>
      </c>
      <c r="K312" s="22">
        <v>1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1</v>
      </c>
      <c r="V312" s="22">
        <v>1</v>
      </c>
      <c r="W312" s="22">
        <v>1</v>
      </c>
      <c r="X312" s="22">
        <v>1</v>
      </c>
      <c r="Y312" s="22">
        <v>1</v>
      </c>
      <c r="Z312" s="22">
        <v>1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1">C315+1</f>
        <v>2</v>
      </c>
      <c r="E315" s="55">
        <f t="shared" si="41"/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2">C328+1</f>
        <v>2</v>
      </c>
      <c r="E328" s="55">
        <f t="shared" si="42"/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 t="shared" si="42"/>
        <v>24</v>
      </c>
      <c r="AA328" s="28"/>
    </row>
    <row r="329" spans="1:27" x14ac:dyDescent="0.25">
      <c r="A329" s="34"/>
      <c r="B329" s="27">
        <v>1</v>
      </c>
      <c r="C329" s="22">
        <v>1</v>
      </c>
      <c r="D329" s="22">
        <v>1</v>
      </c>
      <c r="E329" s="22">
        <v>1</v>
      </c>
      <c r="F329" s="22">
        <v>1</v>
      </c>
      <c r="G329" s="22">
        <v>1</v>
      </c>
      <c r="H329" s="22">
        <v>1</v>
      </c>
      <c r="I329" s="22">
        <v>1</v>
      </c>
      <c r="J329" s="22">
        <v>1</v>
      </c>
      <c r="K329" s="22">
        <v>1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1</v>
      </c>
      <c r="V329" s="22">
        <v>1</v>
      </c>
      <c r="W329" s="22">
        <v>1</v>
      </c>
      <c r="X329" s="22">
        <v>1</v>
      </c>
      <c r="Y329" s="22">
        <v>1</v>
      </c>
      <c r="Z329" s="22">
        <v>1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1</v>
      </c>
      <c r="D330" s="22">
        <v>1</v>
      </c>
      <c r="E330" s="22">
        <v>1</v>
      </c>
      <c r="F330" s="22">
        <v>1</v>
      </c>
      <c r="G330" s="22">
        <v>1</v>
      </c>
      <c r="H330" s="22">
        <v>1</v>
      </c>
      <c r="I330" s="22">
        <v>1</v>
      </c>
      <c r="J330" s="22">
        <v>1</v>
      </c>
      <c r="K330" s="22">
        <v>1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1</v>
      </c>
      <c r="V330" s="22">
        <v>1</v>
      </c>
      <c r="W330" s="22">
        <v>1</v>
      </c>
      <c r="X330" s="22">
        <v>1</v>
      </c>
      <c r="Y330" s="22">
        <v>1</v>
      </c>
      <c r="Z330" s="22">
        <v>1</v>
      </c>
      <c r="AA330" s="28"/>
    </row>
    <row r="331" spans="1:27" x14ac:dyDescent="0.25">
      <c r="A331" s="34"/>
      <c r="B331" s="27">
        <f t="shared" si="43"/>
        <v>3</v>
      </c>
      <c r="C331" s="22">
        <v>1</v>
      </c>
      <c r="D331" s="22">
        <v>1</v>
      </c>
      <c r="E331" s="22">
        <v>1</v>
      </c>
      <c r="F331" s="22">
        <v>1</v>
      </c>
      <c r="G331" s="22">
        <v>1</v>
      </c>
      <c r="H331" s="22">
        <v>1</v>
      </c>
      <c r="I331" s="22">
        <v>1</v>
      </c>
      <c r="J331" s="22">
        <v>1</v>
      </c>
      <c r="K331" s="22">
        <v>1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1</v>
      </c>
      <c r="V331" s="22">
        <v>1</v>
      </c>
      <c r="W331" s="22">
        <v>1</v>
      </c>
      <c r="X331" s="22">
        <v>1</v>
      </c>
      <c r="Y331" s="22">
        <v>1</v>
      </c>
      <c r="Z331" s="22">
        <v>1</v>
      </c>
      <c r="AA331" s="28"/>
    </row>
    <row r="332" spans="1:27" x14ac:dyDescent="0.25">
      <c r="A332" s="34"/>
      <c r="B332" s="27">
        <f t="shared" si="43"/>
        <v>4</v>
      </c>
      <c r="C332" s="22">
        <v>1</v>
      </c>
      <c r="D332" s="22">
        <v>1</v>
      </c>
      <c r="E332" s="22">
        <v>1</v>
      </c>
      <c r="F332" s="22">
        <v>1</v>
      </c>
      <c r="G332" s="22">
        <v>1</v>
      </c>
      <c r="H332" s="22">
        <v>1</v>
      </c>
      <c r="I332" s="22">
        <v>1</v>
      </c>
      <c r="J332" s="22">
        <v>1</v>
      </c>
      <c r="K332" s="22">
        <v>1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1</v>
      </c>
      <c r="V332" s="22">
        <v>1</v>
      </c>
      <c r="W332" s="22">
        <v>1</v>
      </c>
      <c r="X332" s="22">
        <v>1</v>
      </c>
      <c r="Y332" s="22">
        <v>1</v>
      </c>
      <c r="Z332" s="22">
        <v>1</v>
      </c>
      <c r="AA332" s="28"/>
    </row>
    <row r="333" spans="1:27" x14ac:dyDescent="0.25">
      <c r="A333" s="34"/>
      <c r="B333" s="27">
        <f t="shared" si="43"/>
        <v>5</v>
      </c>
      <c r="C333" s="22">
        <v>1</v>
      </c>
      <c r="D333" s="22">
        <v>1</v>
      </c>
      <c r="E333" s="22">
        <v>1</v>
      </c>
      <c r="F333" s="22">
        <v>1</v>
      </c>
      <c r="G333" s="22">
        <v>1</v>
      </c>
      <c r="H333" s="22">
        <v>1</v>
      </c>
      <c r="I333" s="22">
        <v>1</v>
      </c>
      <c r="J333" s="22">
        <v>1</v>
      </c>
      <c r="K333" s="22">
        <v>1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1</v>
      </c>
      <c r="V333" s="22">
        <v>1</v>
      </c>
      <c r="W333" s="22">
        <v>1</v>
      </c>
      <c r="X333" s="22">
        <v>1</v>
      </c>
      <c r="Y333" s="22">
        <v>1</v>
      </c>
      <c r="Z333" s="22">
        <v>1</v>
      </c>
      <c r="AA333" s="28"/>
    </row>
    <row r="334" spans="1:27" x14ac:dyDescent="0.25">
      <c r="A334" s="34"/>
      <c r="B334" s="27">
        <f t="shared" si="43"/>
        <v>6</v>
      </c>
      <c r="C334" s="22">
        <v>1</v>
      </c>
      <c r="D334" s="22">
        <v>1</v>
      </c>
      <c r="E334" s="22">
        <v>1</v>
      </c>
      <c r="F334" s="22">
        <v>1</v>
      </c>
      <c r="G334" s="22">
        <v>1</v>
      </c>
      <c r="H334" s="22">
        <v>1</v>
      </c>
      <c r="I334" s="22">
        <v>1</v>
      </c>
      <c r="J334" s="22">
        <v>1</v>
      </c>
      <c r="K334" s="22">
        <v>1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8"/>
    </row>
    <row r="335" spans="1:27" x14ac:dyDescent="0.25">
      <c r="A335" s="34"/>
      <c r="B335" s="27">
        <f t="shared" si="43"/>
        <v>7</v>
      </c>
      <c r="C335" s="22">
        <v>1</v>
      </c>
      <c r="D335" s="22">
        <v>1</v>
      </c>
      <c r="E335" s="22">
        <v>1</v>
      </c>
      <c r="F335" s="22">
        <v>1</v>
      </c>
      <c r="G335" s="22">
        <v>1</v>
      </c>
      <c r="H335" s="22">
        <v>1</v>
      </c>
      <c r="I335" s="22">
        <v>1</v>
      </c>
      <c r="J335" s="22">
        <v>1</v>
      </c>
      <c r="K335" s="22">
        <v>1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1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4">C338+1</f>
        <v>2</v>
      </c>
      <c r="E338" s="55">
        <f t="shared" si="44"/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5">C351+1</f>
        <v>2</v>
      </c>
      <c r="E351" s="55">
        <f t="shared" si="45"/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 t="shared" si="45"/>
        <v>24</v>
      </c>
      <c r="AA351" s="28"/>
    </row>
    <row r="352" spans="1:27" x14ac:dyDescent="0.25">
      <c r="A352" s="34"/>
      <c r="B352" s="27">
        <v>1</v>
      </c>
      <c r="C352" s="22">
        <v>1</v>
      </c>
      <c r="D352" s="22">
        <v>1</v>
      </c>
      <c r="E352" s="22">
        <v>1</v>
      </c>
      <c r="F352" s="22">
        <v>1</v>
      </c>
      <c r="G352" s="22">
        <v>1</v>
      </c>
      <c r="H352" s="22">
        <v>1</v>
      </c>
      <c r="I352" s="22">
        <v>1</v>
      </c>
      <c r="J352" s="22">
        <v>1</v>
      </c>
      <c r="K352" s="22">
        <v>1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1</v>
      </c>
      <c r="W352" s="22">
        <v>1</v>
      </c>
      <c r="X352" s="22">
        <v>1</v>
      </c>
      <c r="Y352" s="22">
        <v>1</v>
      </c>
      <c r="Z352" s="22">
        <v>1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1</v>
      </c>
      <c r="D353" s="22">
        <v>1</v>
      </c>
      <c r="E353" s="22">
        <v>1</v>
      </c>
      <c r="F353" s="22">
        <v>1</v>
      </c>
      <c r="G353" s="22">
        <v>1</v>
      </c>
      <c r="H353" s="22">
        <v>1</v>
      </c>
      <c r="I353" s="22">
        <v>1</v>
      </c>
      <c r="J353" s="22">
        <v>1</v>
      </c>
      <c r="K353" s="22">
        <v>1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1</v>
      </c>
      <c r="V353" s="22">
        <v>1</v>
      </c>
      <c r="W353" s="22">
        <v>1</v>
      </c>
      <c r="X353" s="22">
        <v>1</v>
      </c>
      <c r="Y353" s="22">
        <v>1</v>
      </c>
      <c r="Z353" s="22">
        <v>1</v>
      </c>
      <c r="AA353" s="28"/>
    </row>
    <row r="354" spans="1:27" x14ac:dyDescent="0.25">
      <c r="A354" s="34"/>
      <c r="B354" s="27">
        <f t="shared" si="46"/>
        <v>3</v>
      </c>
      <c r="C354" s="22">
        <v>1</v>
      </c>
      <c r="D354" s="22">
        <v>1</v>
      </c>
      <c r="E354" s="22">
        <v>1</v>
      </c>
      <c r="F354" s="22">
        <v>1</v>
      </c>
      <c r="G354" s="22">
        <v>1</v>
      </c>
      <c r="H354" s="22">
        <v>1</v>
      </c>
      <c r="I354" s="22">
        <v>1</v>
      </c>
      <c r="J354" s="22">
        <v>1</v>
      </c>
      <c r="K354" s="22">
        <v>1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1</v>
      </c>
      <c r="V354" s="22">
        <v>1</v>
      </c>
      <c r="W354" s="22">
        <v>1</v>
      </c>
      <c r="X354" s="22">
        <v>1</v>
      </c>
      <c r="Y354" s="22">
        <v>1</v>
      </c>
      <c r="Z354" s="22">
        <v>1</v>
      </c>
      <c r="AA354" s="28"/>
    </row>
    <row r="355" spans="1:27" x14ac:dyDescent="0.25">
      <c r="A355" s="34"/>
      <c r="B355" s="27">
        <f t="shared" si="46"/>
        <v>4</v>
      </c>
      <c r="C355" s="22">
        <v>1</v>
      </c>
      <c r="D355" s="22">
        <v>1</v>
      </c>
      <c r="E355" s="22">
        <v>1</v>
      </c>
      <c r="F355" s="22">
        <v>1</v>
      </c>
      <c r="G355" s="22">
        <v>1</v>
      </c>
      <c r="H355" s="22">
        <v>1</v>
      </c>
      <c r="I355" s="22">
        <v>1</v>
      </c>
      <c r="J355" s="22">
        <v>1</v>
      </c>
      <c r="K355" s="22">
        <v>1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1</v>
      </c>
      <c r="V355" s="22">
        <v>1</v>
      </c>
      <c r="W355" s="22">
        <v>1</v>
      </c>
      <c r="X355" s="22">
        <v>1</v>
      </c>
      <c r="Y355" s="22">
        <v>1</v>
      </c>
      <c r="Z355" s="22">
        <v>1</v>
      </c>
      <c r="AA355" s="28"/>
    </row>
    <row r="356" spans="1:27" x14ac:dyDescent="0.25">
      <c r="A356" s="34"/>
      <c r="B356" s="27">
        <f t="shared" si="46"/>
        <v>5</v>
      </c>
      <c r="C356" s="22">
        <v>1</v>
      </c>
      <c r="D356" s="22">
        <v>1</v>
      </c>
      <c r="E356" s="22">
        <v>1</v>
      </c>
      <c r="F356" s="22">
        <v>1</v>
      </c>
      <c r="G356" s="22">
        <v>1</v>
      </c>
      <c r="H356" s="22">
        <v>1</v>
      </c>
      <c r="I356" s="22">
        <v>1</v>
      </c>
      <c r="J356" s="22">
        <v>1</v>
      </c>
      <c r="K356" s="22">
        <v>1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1</v>
      </c>
      <c r="V356" s="22">
        <v>1</v>
      </c>
      <c r="W356" s="22">
        <v>1</v>
      </c>
      <c r="X356" s="22">
        <v>1</v>
      </c>
      <c r="Y356" s="22">
        <v>1</v>
      </c>
      <c r="Z356" s="22">
        <v>1</v>
      </c>
      <c r="AA356" s="28"/>
    </row>
    <row r="357" spans="1:27" x14ac:dyDescent="0.25">
      <c r="A357" s="34"/>
      <c r="B357" s="27">
        <f t="shared" si="46"/>
        <v>6</v>
      </c>
      <c r="C357" s="22">
        <v>1</v>
      </c>
      <c r="D357" s="22">
        <v>1</v>
      </c>
      <c r="E357" s="22">
        <v>1</v>
      </c>
      <c r="F357" s="22">
        <v>1</v>
      </c>
      <c r="G357" s="22">
        <v>1</v>
      </c>
      <c r="H357" s="22">
        <v>1</v>
      </c>
      <c r="I357" s="22">
        <v>1</v>
      </c>
      <c r="J357" s="22">
        <v>1</v>
      </c>
      <c r="K357" s="22">
        <v>1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1</v>
      </c>
      <c r="V357" s="22">
        <v>1</v>
      </c>
      <c r="W357" s="22">
        <v>1</v>
      </c>
      <c r="X357" s="22">
        <v>1</v>
      </c>
      <c r="Y357" s="22">
        <v>1</v>
      </c>
      <c r="Z357" s="22">
        <v>1</v>
      </c>
      <c r="AA357" s="28"/>
    </row>
    <row r="358" spans="1:27" x14ac:dyDescent="0.25">
      <c r="A358" s="34"/>
      <c r="B358" s="27">
        <f t="shared" si="46"/>
        <v>7</v>
      </c>
      <c r="C358" s="22">
        <v>1</v>
      </c>
      <c r="D358" s="22">
        <v>1</v>
      </c>
      <c r="E358" s="22">
        <v>1</v>
      </c>
      <c r="F358" s="22">
        <v>1</v>
      </c>
      <c r="G358" s="22">
        <v>1</v>
      </c>
      <c r="H358" s="22">
        <v>1</v>
      </c>
      <c r="I358" s="22">
        <v>1</v>
      </c>
      <c r="J358" s="22">
        <v>1</v>
      </c>
      <c r="K358" s="22">
        <v>1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1</v>
      </c>
      <c r="V358" s="22">
        <v>1</v>
      </c>
      <c r="W358" s="22">
        <v>1</v>
      </c>
      <c r="X358" s="22">
        <v>1</v>
      </c>
      <c r="Y358" s="22">
        <v>1</v>
      </c>
      <c r="Z358" s="22">
        <v>1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7">C361+1</f>
        <v>2</v>
      </c>
      <c r="E361" s="55">
        <f t="shared" si="47"/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95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3.2000000000000001E-2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8">C381+1</f>
        <v>2</v>
      </c>
      <c r="E381" s="55">
        <f t="shared" si="48"/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 t="shared" si="48"/>
        <v>24</v>
      </c>
      <c r="AA381" s="28"/>
    </row>
    <row r="382" spans="1:27" x14ac:dyDescent="0.25">
      <c r="A382" s="34"/>
      <c r="B382" s="27">
        <v>1</v>
      </c>
      <c r="C382" s="22">
        <v>1</v>
      </c>
      <c r="D382" s="22">
        <v>1</v>
      </c>
      <c r="E382" s="22">
        <v>1</v>
      </c>
      <c r="F382" s="22">
        <v>1</v>
      </c>
      <c r="G382" s="22">
        <v>1</v>
      </c>
      <c r="H382" s="22">
        <v>1</v>
      </c>
      <c r="I382" s="22">
        <v>1</v>
      </c>
      <c r="J382" s="22">
        <v>1</v>
      </c>
      <c r="K382" s="22">
        <v>1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1</v>
      </c>
      <c r="V382" s="22">
        <v>1</v>
      </c>
      <c r="W382" s="22">
        <v>1</v>
      </c>
      <c r="X382" s="22">
        <v>1</v>
      </c>
      <c r="Y382" s="22">
        <v>1</v>
      </c>
      <c r="Z382" s="22">
        <v>1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1</v>
      </c>
      <c r="D383" s="22">
        <v>1</v>
      </c>
      <c r="E383" s="22">
        <v>1</v>
      </c>
      <c r="F383" s="22">
        <v>1</v>
      </c>
      <c r="G383" s="22">
        <v>1</v>
      </c>
      <c r="H383" s="22">
        <v>1</v>
      </c>
      <c r="I383" s="22">
        <v>1</v>
      </c>
      <c r="J383" s="22">
        <v>1</v>
      </c>
      <c r="K383" s="22">
        <v>1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1</v>
      </c>
      <c r="V383" s="22">
        <v>1</v>
      </c>
      <c r="W383" s="22">
        <v>1</v>
      </c>
      <c r="X383" s="22">
        <v>1</v>
      </c>
      <c r="Y383" s="22">
        <v>1</v>
      </c>
      <c r="Z383" s="22">
        <v>1</v>
      </c>
      <c r="AA383" s="28"/>
    </row>
    <row r="384" spans="1:27" x14ac:dyDescent="0.25">
      <c r="A384" s="34"/>
      <c r="B384" s="27">
        <f t="shared" si="49"/>
        <v>3</v>
      </c>
      <c r="C384" s="22">
        <v>1</v>
      </c>
      <c r="D384" s="22">
        <v>1</v>
      </c>
      <c r="E384" s="22">
        <v>1</v>
      </c>
      <c r="F384" s="22">
        <v>1</v>
      </c>
      <c r="G384" s="22">
        <v>1</v>
      </c>
      <c r="H384" s="22">
        <v>1</v>
      </c>
      <c r="I384" s="22">
        <v>1</v>
      </c>
      <c r="J384" s="22">
        <v>1</v>
      </c>
      <c r="K384" s="22">
        <v>1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1</v>
      </c>
      <c r="V384" s="22">
        <v>1</v>
      </c>
      <c r="W384" s="22">
        <v>1</v>
      </c>
      <c r="X384" s="22">
        <v>1</v>
      </c>
      <c r="Y384" s="22">
        <v>1</v>
      </c>
      <c r="Z384" s="22">
        <v>1</v>
      </c>
      <c r="AA384" s="28"/>
    </row>
    <row r="385" spans="1:27" x14ac:dyDescent="0.25">
      <c r="A385" s="34"/>
      <c r="B385" s="27">
        <f t="shared" si="49"/>
        <v>4</v>
      </c>
      <c r="C385" s="22">
        <v>1</v>
      </c>
      <c r="D385" s="22">
        <v>1</v>
      </c>
      <c r="E385" s="22">
        <v>1</v>
      </c>
      <c r="F385" s="22">
        <v>1</v>
      </c>
      <c r="G385" s="22">
        <v>1</v>
      </c>
      <c r="H385" s="22">
        <v>1</v>
      </c>
      <c r="I385" s="22">
        <v>1</v>
      </c>
      <c r="J385" s="22">
        <v>1</v>
      </c>
      <c r="K385" s="22">
        <v>1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1</v>
      </c>
      <c r="V385" s="22">
        <v>1</v>
      </c>
      <c r="W385" s="22">
        <v>1</v>
      </c>
      <c r="X385" s="22">
        <v>1</v>
      </c>
      <c r="Y385" s="22">
        <v>1</v>
      </c>
      <c r="Z385" s="22">
        <v>1</v>
      </c>
      <c r="AA385" s="28"/>
    </row>
    <row r="386" spans="1:27" x14ac:dyDescent="0.25">
      <c r="A386" s="34"/>
      <c r="B386" s="27">
        <f t="shared" si="49"/>
        <v>5</v>
      </c>
      <c r="C386" s="22">
        <v>1</v>
      </c>
      <c r="D386" s="22">
        <v>1</v>
      </c>
      <c r="E386" s="22">
        <v>1</v>
      </c>
      <c r="F386" s="22">
        <v>1</v>
      </c>
      <c r="G386" s="22">
        <v>1</v>
      </c>
      <c r="H386" s="22">
        <v>1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1</v>
      </c>
      <c r="V386" s="22">
        <v>1</v>
      </c>
      <c r="W386" s="22">
        <v>1</v>
      </c>
      <c r="X386" s="22">
        <v>1</v>
      </c>
      <c r="Y386" s="22">
        <v>1</v>
      </c>
      <c r="Z386" s="22">
        <v>1</v>
      </c>
      <c r="AA386" s="28"/>
    </row>
    <row r="387" spans="1:27" x14ac:dyDescent="0.25">
      <c r="A387" s="34"/>
      <c r="B387" s="27">
        <f t="shared" si="49"/>
        <v>6</v>
      </c>
      <c r="C387" s="22">
        <v>1</v>
      </c>
      <c r="D387" s="22">
        <v>1</v>
      </c>
      <c r="E387" s="22">
        <v>1</v>
      </c>
      <c r="F387" s="22">
        <v>1</v>
      </c>
      <c r="G387" s="22">
        <v>1</v>
      </c>
      <c r="H387" s="22">
        <v>1</v>
      </c>
      <c r="I387" s="22">
        <v>1</v>
      </c>
      <c r="J387" s="22">
        <v>1</v>
      </c>
      <c r="K387" s="22">
        <v>1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1</v>
      </c>
      <c r="V387" s="22">
        <v>1</v>
      </c>
      <c r="W387" s="22">
        <v>1</v>
      </c>
      <c r="X387" s="22">
        <v>1</v>
      </c>
      <c r="Y387" s="22">
        <v>1</v>
      </c>
      <c r="Z387" s="22">
        <v>1</v>
      </c>
      <c r="AA387" s="28"/>
    </row>
    <row r="388" spans="1:27" x14ac:dyDescent="0.25">
      <c r="A388" s="34"/>
      <c r="B388" s="27">
        <f t="shared" si="49"/>
        <v>7</v>
      </c>
      <c r="C388" s="22">
        <v>1</v>
      </c>
      <c r="D388" s="22">
        <v>1</v>
      </c>
      <c r="E388" s="22">
        <v>1</v>
      </c>
      <c r="F388" s="22">
        <v>1</v>
      </c>
      <c r="G388" s="22">
        <v>1</v>
      </c>
      <c r="H388" s="22">
        <v>1</v>
      </c>
      <c r="I388" s="22">
        <v>1</v>
      </c>
      <c r="J388" s="22">
        <v>1</v>
      </c>
      <c r="K388" s="22">
        <v>1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1</v>
      </c>
      <c r="V388" s="22">
        <v>1</v>
      </c>
      <c r="W388" s="22">
        <v>1</v>
      </c>
      <c r="X388" s="22">
        <v>1</v>
      </c>
      <c r="Y388" s="22">
        <v>1</v>
      </c>
      <c r="Z388" s="22">
        <v>1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0">C391+1</f>
        <v>2</v>
      </c>
      <c r="E391" s="55">
        <f t="shared" si="50"/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1">C404+1</f>
        <v>2</v>
      </c>
      <c r="E404" s="55">
        <f t="shared" si="51"/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 t="shared" si="51"/>
        <v>24</v>
      </c>
      <c r="AA404" s="28"/>
    </row>
    <row r="405" spans="1:27" x14ac:dyDescent="0.25">
      <c r="A405" s="34"/>
      <c r="B405" s="27">
        <v>1</v>
      </c>
      <c r="C405" s="22">
        <v>1</v>
      </c>
      <c r="D405" s="22">
        <v>1</v>
      </c>
      <c r="E405" s="22">
        <v>1</v>
      </c>
      <c r="F405" s="22">
        <v>1</v>
      </c>
      <c r="G405" s="22">
        <v>1</v>
      </c>
      <c r="H405" s="22">
        <v>1</v>
      </c>
      <c r="I405" s="22">
        <v>1</v>
      </c>
      <c r="J405" s="22">
        <v>1</v>
      </c>
      <c r="K405" s="22">
        <v>1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1</v>
      </c>
      <c r="V405" s="22">
        <v>1</v>
      </c>
      <c r="W405" s="22">
        <v>1</v>
      </c>
      <c r="X405" s="22">
        <v>1</v>
      </c>
      <c r="Y405" s="22">
        <v>1</v>
      </c>
      <c r="Z405" s="22">
        <v>1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1</v>
      </c>
      <c r="D406" s="22">
        <v>1</v>
      </c>
      <c r="E406" s="22">
        <v>1</v>
      </c>
      <c r="F406" s="22">
        <v>1</v>
      </c>
      <c r="G406" s="22">
        <v>1</v>
      </c>
      <c r="H406" s="22">
        <v>1</v>
      </c>
      <c r="I406" s="22">
        <v>1</v>
      </c>
      <c r="J406" s="22">
        <v>1</v>
      </c>
      <c r="K406" s="22">
        <v>1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1</v>
      </c>
      <c r="V406" s="22">
        <v>1</v>
      </c>
      <c r="W406" s="22">
        <v>1</v>
      </c>
      <c r="X406" s="22">
        <v>1</v>
      </c>
      <c r="Y406" s="22">
        <v>1</v>
      </c>
      <c r="Z406" s="22">
        <v>1</v>
      </c>
      <c r="AA406" s="28"/>
    </row>
    <row r="407" spans="1:27" x14ac:dyDescent="0.25">
      <c r="A407" s="34"/>
      <c r="B407" s="27">
        <f t="shared" si="52"/>
        <v>3</v>
      </c>
      <c r="C407" s="22">
        <v>1</v>
      </c>
      <c r="D407" s="22">
        <v>1</v>
      </c>
      <c r="E407" s="22">
        <v>1</v>
      </c>
      <c r="F407" s="22">
        <v>1</v>
      </c>
      <c r="G407" s="22">
        <v>1</v>
      </c>
      <c r="H407" s="22">
        <v>1</v>
      </c>
      <c r="I407" s="22">
        <v>1</v>
      </c>
      <c r="J407" s="22">
        <v>1</v>
      </c>
      <c r="K407" s="22">
        <v>1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1</v>
      </c>
      <c r="V407" s="22">
        <v>1</v>
      </c>
      <c r="W407" s="22">
        <v>1</v>
      </c>
      <c r="X407" s="22">
        <v>1</v>
      </c>
      <c r="Y407" s="22">
        <v>1</v>
      </c>
      <c r="Z407" s="22">
        <v>1</v>
      </c>
      <c r="AA407" s="28"/>
    </row>
    <row r="408" spans="1:27" x14ac:dyDescent="0.25">
      <c r="A408" s="34"/>
      <c r="B408" s="27">
        <f t="shared" si="52"/>
        <v>4</v>
      </c>
      <c r="C408" s="22">
        <v>1</v>
      </c>
      <c r="D408" s="22">
        <v>1</v>
      </c>
      <c r="E408" s="22">
        <v>1</v>
      </c>
      <c r="F408" s="22">
        <v>1</v>
      </c>
      <c r="G408" s="22">
        <v>1</v>
      </c>
      <c r="H408" s="22">
        <v>1</v>
      </c>
      <c r="I408" s="22">
        <v>1</v>
      </c>
      <c r="J408" s="22">
        <v>1</v>
      </c>
      <c r="K408" s="22">
        <v>1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1</v>
      </c>
      <c r="V408" s="22">
        <v>1</v>
      </c>
      <c r="W408" s="22">
        <v>1</v>
      </c>
      <c r="X408" s="22">
        <v>1</v>
      </c>
      <c r="Y408" s="22">
        <v>1</v>
      </c>
      <c r="Z408" s="22">
        <v>1</v>
      </c>
      <c r="AA408" s="28"/>
    </row>
    <row r="409" spans="1:27" x14ac:dyDescent="0.25">
      <c r="A409" s="34"/>
      <c r="B409" s="27">
        <f t="shared" si="52"/>
        <v>5</v>
      </c>
      <c r="C409" s="22">
        <v>1</v>
      </c>
      <c r="D409" s="22">
        <v>1</v>
      </c>
      <c r="E409" s="22">
        <v>1</v>
      </c>
      <c r="F409" s="22">
        <v>1</v>
      </c>
      <c r="G409" s="22">
        <v>1</v>
      </c>
      <c r="H409" s="22">
        <v>1</v>
      </c>
      <c r="I409" s="22">
        <v>1</v>
      </c>
      <c r="J409" s="22">
        <v>1</v>
      </c>
      <c r="K409" s="22">
        <v>1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1</v>
      </c>
      <c r="V409" s="22">
        <v>1</v>
      </c>
      <c r="W409" s="22">
        <v>1</v>
      </c>
      <c r="X409" s="22">
        <v>1</v>
      </c>
      <c r="Y409" s="22">
        <v>1</v>
      </c>
      <c r="Z409" s="22">
        <v>1</v>
      </c>
      <c r="AA409" s="28"/>
    </row>
    <row r="410" spans="1:27" x14ac:dyDescent="0.25">
      <c r="A410" s="34"/>
      <c r="B410" s="27">
        <f t="shared" si="52"/>
        <v>6</v>
      </c>
      <c r="C410" s="22">
        <v>1</v>
      </c>
      <c r="D410" s="22">
        <v>1</v>
      </c>
      <c r="E410" s="22">
        <v>1</v>
      </c>
      <c r="F410" s="22">
        <v>1</v>
      </c>
      <c r="G410" s="22">
        <v>1</v>
      </c>
      <c r="H410" s="22">
        <v>1</v>
      </c>
      <c r="I410" s="22">
        <v>1</v>
      </c>
      <c r="J410" s="22">
        <v>1</v>
      </c>
      <c r="K410" s="22">
        <v>1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1</v>
      </c>
      <c r="V410" s="22">
        <v>1</v>
      </c>
      <c r="W410" s="22">
        <v>1</v>
      </c>
      <c r="X410" s="22">
        <v>1</v>
      </c>
      <c r="Y410" s="22">
        <v>1</v>
      </c>
      <c r="Z410" s="22">
        <v>1</v>
      </c>
      <c r="AA410" s="28"/>
    </row>
    <row r="411" spans="1:27" x14ac:dyDescent="0.25">
      <c r="A411" s="34"/>
      <c r="B411" s="27">
        <f t="shared" si="52"/>
        <v>7</v>
      </c>
      <c r="C411" s="22">
        <v>1</v>
      </c>
      <c r="D411" s="22">
        <v>1</v>
      </c>
      <c r="E411" s="22">
        <v>1</v>
      </c>
      <c r="F411" s="22">
        <v>1</v>
      </c>
      <c r="G411" s="22">
        <v>1</v>
      </c>
      <c r="H411" s="22">
        <v>1</v>
      </c>
      <c r="I411" s="22">
        <v>1</v>
      </c>
      <c r="J411" s="22">
        <v>1</v>
      </c>
      <c r="K411" s="22">
        <v>1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1</v>
      </c>
      <c r="V411" s="22">
        <v>1</v>
      </c>
      <c r="W411" s="22">
        <v>1</v>
      </c>
      <c r="X411" s="22">
        <v>1</v>
      </c>
      <c r="Y411" s="22">
        <v>1</v>
      </c>
      <c r="Z411" s="22">
        <v>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3">C414+1</f>
        <v>2</v>
      </c>
      <c r="E414" s="55">
        <f t="shared" si="53"/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4">C427+1</f>
        <v>2</v>
      </c>
      <c r="E427" s="55">
        <f t="shared" si="54"/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 t="shared" si="54"/>
        <v>24</v>
      </c>
      <c r="AA427" s="28"/>
    </row>
    <row r="428" spans="1:27" x14ac:dyDescent="0.25">
      <c r="A428" s="34"/>
      <c r="B428" s="27">
        <v>1</v>
      </c>
      <c r="C428" s="22">
        <v>1</v>
      </c>
      <c r="D428" s="22">
        <v>1</v>
      </c>
      <c r="E428" s="22">
        <v>1</v>
      </c>
      <c r="F428" s="22">
        <v>1</v>
      </c>
      <c r="G428" s="22">
        <v>1</v>
      </c>
      <c r="H428" s="22">
        <v>1</v>
      </c>
      <c r="I428" s="22">
        <v>1</v>
      </c>
      <c r="J428" s="22">
        <v>1</v>
      </c>
      <c r="K428" s="22">
        <v>1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1</v>
      </c>
      <c r="V428" s="22">
        <v>1</v>
      </c>
      <c r="W428" s="22">
        <v>1</v>
      </c>
      <c r="X428" s="22">
        <v>1</v>
      </c>
      <c r="Y428" s="22">
        <v>1</v>
      </c>
      <c r="Z428" s="22">
        <v>1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1</v>
      </c>
      <c r="D429" s="22">
        <v>1</v>
      </c>
      <c r="E429" s="22">
        <v>1</v>
      </c>
      <c r="F429" s="22">
        <v>1</v>
      </c>
      <c r="G429" s="22">
        <v>1</v>
      </c>
      <c r="H429" s="22">
        <v>1</v>
      </c>
      <c r="I429" s="22">
        <v>1</v>
      </c>
      <c r="J429" s="22">
        <v>1</v>
      </c>
      <c r="K429" s="22">
        <v>1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1</v>
      </c>
      <c r="V429" s="22">
        <v>1</v>
      </c>
      <c r="W429" s="22">
        <v>1</v>
      </c>
      <c r="X429" s="22">
        <v>1</v>
      </c>
      <c r="Y429" s="22">
        <v>1</v>
      </c>
      <c r="Z429" s="22">
        <v>1</v>
      </c>
      <c r="AA429" s="28"/>
    </row>
    <row r="430" spans="1:27" x14ac:dyDescent="0.25">
      <c r="A430" s="34"/>
      <c r="B430" s="27">
        <f t="shared" si="55"/>
        <v>3</v>
      </c>
      <c r="C430" s="22">
        <v>1</v>
      </c>
      <c r="D430" s="22">
        <v>1</v>
      </c>
      <c r="E430" s="22">
        <v>1</v>
      </c>
      <c r="F430" s="22">
        <v>1</v>
      </c>
      <c r="G430" s="22">
        <v>1</v>
      </c>
      <c r="H430" s="22">
        <v>1</v>
      </c>
      <c r="I430" s="22">
        <v>1</v>
      </c>
      <c r="J430" s="22">
        <v>1</v>
      </c>
      <c r="K430" s="22">
        <v>1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1</v>
      </c>
      <c r="V430" s="22">
        <v>1</v>
      </c>
      <c r="W430" s="22">
        <v>1</v>
      </c>
      <c r="X430" s="22">
        <v>1</v>
      </c>
      <c r="Y430" s="22">
        <v>1</v>
      </c>
      <c r="Z430" s="22">
        <v>1</v>
      </c>
      <c r="AA430" s="28"/>
    </row>
    <row r="431" spans="1:27" x14ac:dyDescent="0.25">
      <c r="A431" s="34"/>
      <c r="B431" s="27">
        <f t="shared" si="55"/>
        <v>4</v>
      </c>
      <c r="C431" s="22">
        <v>1</v>
      </c>
      <c r="D431" s="22">
        <v>1</v>
      </c>
      <c r="E431" s="22">
        <v>1</v>
      </c>
      <c r="F431" s="22">
        <v>1</v>
      </c>
      <c r="G431" s="22">
        <v>1</v>
      </c>
      <c r="H431" s="22">
        <v>1</v>
      </c>
      <c r="I431" s="22">
        <v>1</v>
      </c>
      <c r="J431" s="22">
        <v>1</v>
      </c>
      <c r="K431" s="22">
        <v>1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1</v>
      </c>
      <c r="V431" s="22">
        <v>1</v>
      </c>
      <c r="W431" s="22">
        <v>1</v>
      </c>
      <c r="X431" s="22">
        <v>1</v>
      </c>
      <c r="Y431" s="22">
        <v>1</v>
      </c>
      <c r="Z431" s="22">
        <v>1</v>
      </c>
      <c r="AA431" s="28"/>
    </row>
    <row r="432" spans="1:27" x14ac:dyDescent="0.25">
      <c r="A432" s="34"/>
      <c r="B432" s="27">
        <f t="shared" si="55"/>
        <v>5</v>
      </c>
      <c r="C432" s="22">
        <v>1</v>
      </c>
      <c r="D432" s="22">
        <v>1</v>
      </c>
      <c r="E432" s="22">
        <v>1</v>
      </c>
      <c r="F432" s="22">
        <v>1</v>
      </c>
      <c r="G432" s="22">
        <v>1</v>
      </c>
      <c r="H432" s="22">
        <v>1</v>
      </c>
      <c r="I432" s="22">
        <v>1</v>
      </c>
      <c r="J432" s="22">
        <v>1</v>
      </c>
      <c r="K432" s="22">
        <v>1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1</v>
      </c>
      <c r="V432" s="22">
        <v>1</v>
      </c>
      <c r="W432" s="22">
        <v>1</v>
      </c>
      <c r="X432" s="22">
        <v>1</v>
      </c>
      <c r="Y432" s="22">
        <v>1</v>
      </c>
      <c r="Z432" s="22">
        <v>1</v>
      </c>
      <c r="AA432" s="28"/>
    </row>
    <row r="433" spans="1:27" x14ac:dyDescent="0.25">
      <c r="A433" s="34"/>
      <c r="B433" s="27">
        <f t="shared" si="55"/>
        <v>6</v>
      </c>
      <c r="C433" s="22">
        <v>1</v>
      </c>
      <c r="D433" s="22">
        <v>1</v>
      </c>
      <c r="E433" s="22">
        <v>1</v>
      </c>
      <c r="F433" s="22">
        <v>1</v>
      </c>
      <c r="G433" s="22">
        <v>1</v>
      </c>
      <c r="H433" s="22">
        <v>1</v>
      </c>
      <c r="I433" s="22">
        <v>1</v>
      </c>
      <c r="J433" s="22">
        <v>1</v>
      </c>
      <c r="K433" s="22">
        <v>1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1</v>
      </c>
      <c r="V433" s="22">
        <v>1</v>
      </c>
      <c r="W433" s="22">
        <v>1</v>
      </c>
      <c r="X433" s="22">
        <v>1</v>
      </c>
      <c r="Y433" s="22">
        <v>1</v>
      </c>
      <c r="Z433" s="22">
        <v>1</v>
      </c>
      <c r="AA433" s="28"/>
    </row>
    <row r="434" spans="1:27" x14ac:dyDescent="0.25">
      <c r="A434" s="34"/>
      <c r="B434" s="27">
        <f t="shared" si="55"/>
        <v>7</v>
      </c>
      <c r="C434" s="22">
        <v>1</v>
      </c>
      <c r="D434" s="22">
        <v>1</v>
      </c>
      <c r="E434" s="22">
        <v>1</v>
      </c>
      <c r="F434" s="22">
        <v>1</v>
      </c>
      <c r="G434" s="22">
        <v>1</v>
      </c>
      <c r="H434" s="22">
        <v>1</v>
      </c>
      <c r="I434" s="22">
        <v>1</v>
      </c>
      <c r="J434" s="22">
        <v>1</v>
      </c>
      <c r="K434" s="22">
        <v>1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1</v>
      </c>
      <c r="V434" s="22">
        <v>1</v>
      </c>
      <c r="W434" s="22">
        <v>1</v>
      </c>
      <c r="X434" s="22">
        <v>1</v>
      </c>
      <c r="Y434" s="22">
        <v>1</v>
      </c>
      <c r="Z434" s="22">
        <v>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6">C437+1</f>
        <v>2</v>
      </c>
      <c r="E437" s="55">
        <f t="shared" si="56"/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</sheetData>
  <mergeCells count="134">
    <mergeCell ref="G324:M324"/>
    <mergeCell ref="D325:E325"/>
    <mergeCell ref="G325:M325"/>
    <mergeCell ref="D347:E347"/>
    <mergeCell ref="F347:L347"/>
    <mergeCell ref="G173:M173"/>
    <mergeCell ref="D195:E195"/>
    <mergeCell ref="F195:L195"/>
    <mergeCell ref="D196:E196"/>
    <mergeCell ref="F196:L196"/>
    <mergeCell ref="B217:Z217"/>
    <mergeCell ref="B246:Y246"/>
    <mergeCell ref="C251:Z251"/>
    <mergeCell ref="C261:N261"/>
    <mergeCell ref="B269:Z269"/>
    <mergeCell ref="C274:Z274"/>
    <mergeCell ref="G249:M249"/>
    <mergeCell ref="D271:E271"/>
    <mergeCell ref="F271:L271"/>
    <mergeCell ref="D272:E272"/>
    <mergeCell ref="F272:L272"/>
    <mergeCell ref="D249:E249"/>
    <mergeCell ref="C29:Z29"/>
    <mergeCell ref="B5:C5"/>
    <mergeCell ref="D5:P5"/>
    <mergeCell ref="B6:C6"/>
    <mergeCell ref="B7:C7"/>
    <mergeCell ref="B8:C8"/>
    <mergeCell ref="B9:C9"/>
    <mergeCell ref="A1:AA1"/>
    <mergeCell ref="B3:Z3"/>
    <mergeCell ref="C11:Z11"/>
    <mergeCell ref="C21:N21"/>
    <mergeCell ref="C143:F143"/>
    <mergeCell ref="C39:N39"/>
    <mergeCell ref="C57:N57"/>
    <mergeCell ref="C65:Z65"/>
    <mergeCell ref="C75:N75"/>
    <mergeCell ref="C83:Z83"/>
    <mergeCell ref="C93:N93"/>
    <mergeCell ref="C47:Z47"/>
    <mergeCell ref="D119:F119"/>
    <mergeCell ref="G119:T119"/>
    <mergeCell ref="D120:F120"/>
    <mergeCell ref="G120:T120"/>
    <mergeCell ref="C101:Z101"/>
    <mergeCell ref="C111:N111"/>
    <mergeCell ref="C122:Z122"/>
    <mergeCell ref="C132:N132"/>
    <mergeCell ref="B141:Z141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F348:L348"/>
    <mergeCell ref="D172:E172"/>
    <mergeCell ref="G172:M172"/>
    <mergeCell ref="D173:E173"/>
    <mergeCell ref="C175:Z175"/>
    <mergeCell ref="C185:N185"/>
    <mergeCell ref="B193:Z193"/>
    <mergeCell ref="C198:Z198"/>
    <mergeCell ref="C208:N208"/>
    <mergeCell ref="C284:N284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423:E423"/>
    <mergeCell ref="F423:L423"/>
    <mergeCell ref="B369:Z369"/>
    <mergeCell ref="B293:Z293"/>
    <mergeCell ref="C295:F295"/>
    <mergeCell ref="B298:Z298"/>
    <mergeCell ref="C304:Z304"/>
    <mergeCell ref="C314:N314"/>
    <mergeCell ref="B322:Y322"/>
    <mergeCell ref="D296:V296"/>
    <mergeCell ref="D297:V297"/>
    <mergeCell ref="D300:E300"/>
    <mergeCell ref="G300:Q300"/>
    <mergeCell ref="D301:E301"/>
    <mergeCell ref="G301:Q301"/>
    <mergeCell ref="D302:E302"/>
    <mergeCell ref="G302:Q302"/>
    <mergeCell ref="D324:E324"/>
    <mergeCell ref="C327:Z327"/>
    <mergeCell ref="C337:N337"/>
    <mergeCell ref="B345:Z345"/>
    <mergeCell ref="C350:Z350"/>
    <mergeCell ref="C360:N360"/>
    <mergeCell ref="D348:E348"/>
    <mergeCell ref="D424:E424"/>
    <mergeCell ref="F424:L424"/>
    <mergeCell ref="C436:N436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378:E378"/>
    <mergeCell ref="G378:Q378"/>
    <mergeCell ref="D400:E400"/>
    <mergeCell ref="G400:M400"/>
    <mergeCell ref="D401:E401"/>
    <mergeCell ref="B398:Y398"/>
    <mergeCell ref="C403:Z403"/>
    <mergeCell ref="C413:N413"/>
    <mergeCell ref="B421:Z421"/>
    <mergeCell ref="C426:Z426"/>
    <mergeCell ref="G401:M40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43"/>
  <sheetViews>
    <sheetView topLeftCell="A121" workbookViewId="0">
      <selection activeCell="C144" sqref="C144"/>
    </sheetView>
  </sheetViews>
  <sheetFormatPr baseColWidth="10" defaultRowHeight="15" x14ac:dyDescent="0.25"/>
  <cols>
    <col min="1" max="1" width="2.85546875" style="11" customWidth="1"/>
    <col min="2" max="2" width="17.42578125" style="11" customWidth="1"/>
    <col min="3" max="3" width="6.7109375" style="12" customWidth="1"/>
    <col min="4" max="26" width="6.7109375" style="11" customWidth="1"/>
    <col min="27" max="27" width="2.85546875" style="11" customWidth="1"/>
  </cols>
  <sheetData>
    <row r="1" spans="1:27" ht="16.5" customHeight="1" thickBot="1" x14ac:dyDescent="0.3">
      <c r="A1" s="90" t="s">
        <v>128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2"/>
    </row>
    <row r="3" spans="1:27" x14ac:dyDescent="0.25">
      <c r="B3" s="93" t="s">
        <v>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7" x14ac:dyDescent="0.25">
      <c r="A4" s="13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6"/>
    </row>
    <row r="5" spans="1:27" x14ac:dyDescent="0.25">
      <c r="A5" s="17"/>
      <c r="B5" s="99" t="s">
        <v>10</v>
      </c>
      <c r="C5" s="99"/>
      <c r="D5" s="101" t="s">
        <v>172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AA5" s="19"/>
    </row>
    <row r="6" spans="1:27" x14ac:dyDescent="0.25">
      <c r="A6" s="17"/>
      <c r="B6" s="100" t="s">
        <v>11</v>
      </c>
      <c r="C6" s="100"/>
      <c r="D6" s="20" t="s">
        <v>12</v>
      </c>
      <c r="E6" s="21" t="s">
        <v>13</v>
      </c>
      <c r="AA6" s="19"/>
    </row>
    <row r="7" spans="1:27" x14ac:dyDescent="0.25">
      <c r="A7" s="17"/>
      <c r="B7" s="100" t="s">
        <v>14</v>
      </c>
      <c r="C7" s="100"/>
      <c r="D7" s="22">
        <v>19</v>
      </c>
      <c r="E7" s="23">
        <v>26</v>
      </c>
      <c r="F7" s="11" t="s">
        <v>88</v>
      </c>
      <c r="G7" s="11">
        <f>MAX(C13:Z19)</f>
        <v>1</v>
      </c>
      <c r="AA7" s="19"/>
    </row>
    <row r="8" spans="1:27" x14ac:dyDescent="0.25">
      <c r="A8" s="17"/>
      <c r="B8" s="100" t="s">
        <v>15</v>
      </c>
      <c r="C8" s="100"/>
      <c r="D8" s="22">
        <v>16</v>
      </c>
      <c r="E8" s="23">
        <v>30</v>
      </c>
      <c r="F8" s="11" t="s">
        <v>89</v>
      </c>
      <c r="G8" s="11">
        <f>SUM(C13:Z19)/(24*7)</f>
        <v>0.33333333333333331</v>
      </c>
      <c r="U8" s="24"/>
      <c r="AA8" s="19"/>
    </row>
    <row r="9" spans="1:27" x14ac:dyDescent="0.25">
      <c r="A9" s="17"/>
      <c r="B9" s="100" t="s">
        <v>16</v>
      </c>
      <c r="C9" s="100"/>
      <c r="D9" s="22">
        <v>7</v>
      </c>
      <c r="E9" s="23">
        <v>30</v>
      </c>
      <c r="AA9" s="19"/>
    </row>
    <row r="10" spans="1:27" x14ac:dyDescent="0.25">
      <c r="A10" s="17"/>
      <c r="AA10" s="19"/>
    </row>
    <row r="11" spans="1:27" x14ac:dyDescent="0.25">
      <c r="A11" s="17"/>
      <c r="B11" s="25" t="s">
        <v>17</v>
      </c>
      <c r="C11" s="64" t="s">
        <v>18</v>
      </c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7"/>
      <c r="AA11" s="19"/>
    </row>
    <row r="12" spans="1:27" x14ac:dyDescent="0.25">
      <c r="A12" s="17"/>
      <c r="B12" s="26" t="s">
        <v>19</v>
      </c>
      <c r="C12" s="55">
        <v>1</v>
      </c>
      <c r="D12" s="27">
        <f t="shared" ref="D12:Z12" si="0">C12+1</f>
        <v>2</v>
      </c>
      <c r="E12" s="27">
        <f t="shared" si="0"/>
        <v>3</v>
      </c>
      <c r="F12" s="27">
        <f t="shared" si="0"/>
        <v>4</v>
      </c>
      <c r="G12" s="27">
        <f t="shared" si="0"/>
        <v>5</v>
      </c>
      <c r="H12" s="27">
        <f t="shared" si="0"/>
        <v>6</v>
      </c>
      <c r="I12" s="27">
        <f t="shared" si="0"/>
        <v>7</v>
      </c>
      <c r="J12" s="27">
        <f t="shared" si="0"/>
        <v>8</v>
      </c>
      <c r="K12" s="27">
        <f t="shared" si="0"/>
        <v>9</v>
      </c>
      <c r="L12" s="27">
        <f t="shared" si="0"/>
        <v>10</v>
      </c>
      <c r="M12" s="27">
        <f t="shared" si="0"/>
        <v>11</v>
      </c>
      <c r="N12" s="27">
        <f t="shared" si="0"/>
        <v>12</v>
      </c>
      <c r="O12" s="27">
        <f t="shared" si="0"/>
        <v>13</v>
      </c>
      <c r="P12" s="27">
        <f t="shared" si="0"/>
        <v>14</v>
      </c>
      <c r="Q12" s="27">
        <f t="shared" si="0"/>
        <v>15</v>
      </c>
      <c r="R12" s="27">
        <f t="shared" si="0"/>
        <v>16</v>
      </c>
      <c r="S12" s="27">
        <f t="shared" si="0"/>
        <v>17</v>
      </c>
      <c r="T12" s="27">
        <f t="shared" si="0"/>
        <v>18</v>
      </c>
      <c r="U12" s="27">
        <f t="shared" si="0"/>
        <v>19</v>
      </c>
      <c r="V12" s="27">
        <f t="shared" si="0"/>
        <v>20</v>
      </c>
      <c r="W12" s="27">
        <f t="shared" si="0"/>
        <v>21</v>
      </c>
      <c r="X12" s="27">
        <f t="shared" si="0"/>
        <v>22</v>
      </c>
      <c r="Y12" s="27">
        <f t="shared" si="0"/>
        <v>23</v>
      </c>
      <c r="Z12" s="27">
        <f t="shared" si="0"/>
        <v>24</v>
      </c>
      <c r="AA12" s="19"/>
    </row>
    <row r="13" spans="1:27" x14ac:dyDescent="0.25">
      <c r="A13" s="17"/>
      <c r="B13" s="27">
        <v>1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1</v>
      </c>
      <c r="J13" s="10">
        <v>1</v>
      </c>
      <c r="K13" s="10">
        <v>1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1</v>
      </c>
      <c r="V13" s="10">
        <v>1</v>
      </c>
      <c r="W13" s="10">
        <v>1</v>
      </c>
      <c r="X13" s="10">
        <v>1</v>
      </c>
      <c r="Y13" s="10">
        <v>1</v>
      </c>
      <c r="Z13" s="10">
        <v>0</v>
      </c>
      <c r="AA13" s="28"/>
    </row>
    <row r="14" spans="1:27" x14ac:dyDescent="0.25">
      <c r="A14" s="17"/>
      <c r="B14" s="27">
        <f t="shared" ref="B14:B19" si="1">B13+1</f>
        <v>2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1</v>
      </c>
      <c r="J14" s="10">
        <v>1</v>
      </c>
      <c r="K14" s="10">
        <v>1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1</v>
      </c>
      <c r="V14" s="10">
        <v>1</v>
      </c>
      <c r="W14" s="10">
        <v>1</v>
      </c>
      <c r="X14" s="10">
        <v>1</v>
      </c>
      <c r="Y14" s="10">
        <v>1</v>
      </c>
      <c r="Z14" s="10">
        <v>0</v>
      </c>
      <c r="AA14" s="28"/>
    </row>
    <row r="15" spans="1:27" x14ac:dyDescent="0.25">
      <c r="A15" s="17"/>
      <c r="B15" s="27">
        <f t="shared" si="1"/>
        <v>3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1</v>
      </c>
      <c r="J15" s="10">
        <v>1</v>
      </c>
      <c r="K15" s="10">
        <v>1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0</v>
      </c>
      <c r="AA15" s="28"/>
    </row>
    <row r="16" spans="1:27" x14ac:dyDescent="0.25">
      <c r="A16" s="17"/>
      <c r="B16" s="27">
        <f t="shared" si="1"/>
        <v>4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1</v>
      </c>
      <c r="J16" s="10">
        <v>1</v>
      </c>
      <c r="K16" s="10">
        <v>1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0</v>
      </c>
      <c r="AA16" s="28"/>
    </row>
    <row r="17" spans="1:27" x14ac:dyDescent="0.25">
      <c r="A17" s="17"/>
      <c r="B17" s="27">
        <f t="shared" si="1"/>
        <v>5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1</v>
      </c>
      <c r="J17" s="10">
        <v>1</v>
      </c>
      <c r="K17" s="10">
        <v>1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0</v>
      </c>
      <c r="AA17" s="28"/>
    </row>
    <row r="18" spans="1:27" x14ac:dyDescent="0.25">
      <c r="A18" s="17"/>
      <c r="B18" s="27">
        <f t="shared" si="1"/>
        <v>6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1</v>
      </c>
      <c r="J18" s="10">
        <v>1</v>
      </c>
      <c r="K18" s="10">
        <v>1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0</v>
      </c>
      <c r="AA18" s="28"/>
    </row>
    <row r="19" spans="1:27" x14ac:dyDescent="0.25">
      <c r="A19" s="17"/>
      <c r="B19" s="27">
        <f t="shared" si="1"/>
        <v>7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1</v>
      </c>
      <c r="J19" s="10">
        <v>1</v>
      </c>
      <c r="K19" s="10">
        <v>1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1</v>
      </c>
      <c r="V19" s="10">
        <v>1</v>
      </c>
      <c r="W19" s="10">
        <v>1</v>
      </c>
      <c r="X19" s="10">
        <v>1</v>
      </c>
      <c r="Y19" s="10">
        <v>1</v>
      </c>
      <c r="Z19" s="10">
        <v>0</v>
      </c>
      <c r="AA19" s="28"/>
    </row>
    <row r="20" spans="1:27" x14ac:dyDescent="0.25">
      <c r="A20" s="17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28"/>
    </row>
    <row r="21" spans="1:27" x14ac:dyDescent="0.25">
      <c r="A21" s="17"/>
      <c r="C21" s="64" t="s">
        <v>20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6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28"/>
    </row>
    <row r="22" spans="1:27" x14ac:dyDescent="0.25">
      <c r="A22" s="17"/>
      <c r="B22" s="26" t="s">
        <v>21</v>
      </c>
      <c r="C22" s="29">
        <v>1</v>
      </c>
      <c r="D22" s="27">
        <f t="shared" ref="D22:N22" si="2">C22+1</f>
        <v>2</v>
      </c>
      <c r="E22" s="27">
        <f t="shared" si="2"/>
        <v>3</v>
      </c>
      <c r="F22" s="27">
        <f t="shared" si="2"/>
        <v>4</v>
      </c>
      <c r="G22" s="27">
        <f t="shared" si="2"/>
        <v>5</v>
      </c>
      <c r="H22" s="27">
        <f t="shared" si="2"/>
        <v>6</v>
      </c>
      <c r="I22" s="27">
        <f t="shared" si="2"/>
        <v>7</v>
      </c>
      <c r="J22" s="27">
        <f t="shared" si="2"/>
        <v>8</v>
      </c>
      <c r="K22" s="27">
        <f t="shared" si="2"/>
        <v>9</v>
      </c>
      <c r="L22" s="27">
        <f t="shared" si="2"/>
        <v>10</v>
      </c>
      <c r="M22" s="27">
        <f t="shared" si="2"/>
        <v>11</v>
      </c>
      <c r="N22" s="27">
        <f t="shared" si="2"/>
        <v>12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28"/>
    </row>
    <row r="23" spans="1:27" x14ac:dyDescent="0.25">
      <c r="A23" s="17"/>
      <c r="B23" s="27">
        <v>1</v>
      </c>
      <c r="C23" s="30">
        <v>1</v>
      </c>
      <c r="D23" s="48">
        <v>1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1</v>
      </c>
      <c r="N23" s="48">
        <v>1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28"/>
    </row>
    <row r="24" spans="1:27" x14ac:dyDescent="0.25">
      <c r="A24" s="17"/>
      <c r="B24" s="27">
        <v>2</v>
      </c>
      <c r="C24" s="30">
        <v>1</v>
      </c>
      <c r="D24" s="48">
        <v>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28"/>
    </row>
    <row r="25" spans="1:27" x14ac:dyDescent="0.25">
      <c r="A25" s="17"/>
      <c r="B25" s="27">
        <v>3</v>
      </c>
      <c r="C25" s="30">
        <v>1</v>
      </c>
      <c r="D25" s="48">
        <v>1</v>
      </c>
      <c r="E25" s="48">
        <v>1</v>
      </c>
      <c r="F25" s="48">
        <v>1</v>
      </c>
      <c r="G25" s="48">
        <v>1</v>
      </c>
      <c r="H25" s="48">
        <v>1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1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28"/>
    </row>
    <row r="26" spans="1:27" x14ac:dyDescent="0.25">
      <c r="A26" s="17"/>
      <c r="B26" s="27">
        <v>4</v>
      </c>
      <c r="C26" s="30">
        <v>1</v>
      </c>
      <c r="D26" s="48">
        <v>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28"/>
    </row>
    <row r="27" spans="1:27" x14ac:dyDescent="0.25">
      <c r="A27" s="17"/>
      <c r="B27" s="27">
        <v>5</v>
      </c>
      <c r="D27" s="12"/>
      <c r="E27" s="48">
        <v>1</v>
      </c>
      <c r="F27" s="12"/>
      <c r="G27" s="48">
        <v>1</v>
      </c>
      <c r="H27" s="12"/>
      <c r="I27" s="12"/>
      <c r="J27" s="48">
        <v>1</v>
      </c>
      <c r="K27" s="12"/>
      <c r="L27" s="12"/>
      <c r="M27" s="48">
        <v>1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28"/>
    </row>
    <row r="28" spans="1:27" x14ac:dyDescent="0.25">
      <c r="A28" s="17"/>
      <c r="D28" s="31"/>
      <c r="E28" s="32"/>
      <c r="F28" s="31"/>
      <c r="G28" s="32"/>
      <c r="H28" s="31"/>
      <c r="I28" s="31"/>
      <c r="J28" s="32"/>
      <c r="K28" s="31"/>
      <c r="L28" s="31"/>
      <c r="M28" s="32"/>
      <c r="N28" s="31"/>
      <c r="AA28" s="19"/>
    </row>
    <row r="29" spans="1:27" x14ac:dyDescent="0.25">
      <c r="A29" s="17"/>
      <c r="B29" s="25" t="s">
        <v>22</v>
      </c>
      <c r="C29" s="98" t="s">
        <v>23</v>
      </c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7"/>
      <c r="AA29" s="19"/>
    </row>
    <row r="30" spans="1:27" x14ac:dyDescent="0.25">
      <c r="A30" s="17"/>
      <c r="B30" s="26" t="s">
        <v>19</v>
      </c>
      <c r="C30" s="55">
        <v>1</v>
      </c>
      <c r="D30" s="27">
        <f t="shared" ref="D30:Z30" si="3">C30+1</f>
        <v>2</v>
      </c>
      <c r="E30" s="27">
        <f t="shared" si="3"/>
        <v>3</v>
      </c>
      <c r="F30" s="27">
        <f t="shared" si="3"/>
        <v>4</v>
      </c>
      <c r="G30" s="27">
        <f t="shared" si="3"/>
        <v>5</v>
      </c>
      <c r="H30" s="27">
        <f t="shared" si="3"/>
        <v>6</v>
      </c>
      <c r="I30" s="27">
        <f t="shared" si="3"/>
        <v>7</v>
      </c>
      <c r="J30" s="27">
        <f t="shared" si="3"/>
        <v>8</v>
      </c>
      <c r="K30" s="27">
        <f t="shared" si="3"/>
        <v>9</v>
      </c>
      <c r="L30" s="27">
        <f t="shared" si="3"/>
        <v>10</v>
      </c>
      <c r="M30" s="27">
        <f t="shared" si="3"/>
        <v>11</v>
      </c>
      <c r="N30" s="27">
        <f t="shared" si="3"/>
        <v>12</v>
      </c>
      <c r="O30" s="27">
        <f t="shared" si="3"/>
        <v>13</v>
      </c>
      <c r="P30" s="27">
        <f t="shared" si="3"/>
        <v>14</v>
      </c>
      <c r="Q30" s="27">
        <f t="shared" si="3"/>
        <v>15</v>
      </c>
      <c r="R30" s="27">
        <f t="shared" si="3"/>
        <v>16</v>
      </c>
      <c r="S30" s="27">
        <f t="shared" si="3"/>
        <v>17</v>
      </c>
      <c r="T30" s="27">
        <f t="shared" si="3"/>
        <v>18</v>
      </c>
      <c r="U30" s="27">
        <f t="shared" si="3"/>
        <v>19</v>
      </c>
      <c r="V30" s="27">
        <f t="shared" si="3"/>
        <v>20</v>
      </c>
      <c r="W30" s="27">
        <f t="shared" si="3"/>
        <v>21</v>
      </c>
      <c r="X30" s="27">
        <f t="shared" si="3"/>
        <v>22</v>
      </c>
      <c r="Y30" s="27">
        <f t="shared" si="3"/>
        <v>23</v>
      </c>
      <c r="Z30" s="27">
        <f t="shared" si="3"/>
        <v>24</v>
      </c>
      <c r="AA30" s="19"/>
    </row>
    <row r="31" spans="1:27" x14ac:dyDescent="0.25">
      <c r="A31" s="17"/>
      <c r="B31" s="27">
        <v>1</v>
      </c>
      <c r="C31" s="22">
        <v>1</v>
      </c>
      <c r="D31" s="22">
        <v>1</v>
      </c>
      <c r="E31" s="22">
        <v>1</v>
      </c>
      <c r="F31" s="22">
        <v>1</v>
      </c>
      <c r="G31" s="22">
        <v>1</v>
      </c>
      <c r="H31" s="22">
        <v>1</v>
      </c>
      <c r="I31" s="22">
        <v>1</v>
      </c>
      <c r="J31" s="22">
        <v>1</v>
      </c>
      <c r="K31" s="22">
        <v>1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1</v>
      </c>
      <c r="V31" s="22">
        <v>1</v>
      </c>
      <c r="W31" s="22">
        <v>1</v>
      </c>
      <c r="X31" s="22">
        <v>1</v>
      </c>
      <c r="Y31" s="23">
        <v>1</v>
      </c>
      <c r="Z31" s="23">
        <v>1</v>
      </c>
      <c r="AA31" s="19"/>
    </row>
    <row r="32" spans="1:27" x14ac:dyDescent="0.25">
      <c r="A32" s="17"/>
      <c r="B32" s="27">
        <f t="shared" ref="B32:B37" si="4">B31+1</f>
        <v>2</v>
      </c>
      <c r="C32" s="22">
        <v>1</v>
      </c>
      <c r="D32" s="22">
        <v>1</v>
      </c>
      <c r="E32" s="22">
        <v>1</v>
      </c>
      <c r="F32" s="22">
        <v>1</v>
      </c>
      <c r="G32" s="22">
        <v>1</v>
      </c>
      <c r="H32" s="22">
        <v>1</v>
      </c>
      <c r="I32" s="22">
        <v>1</v>
      </c>
      <c r="J32" s="22">
        <v>1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1</v>
      </c>
      <c r="V32" s="22">
        <v>1</v>
      </c>
      <c r="W32" s="22">
        <v>1</v>
      </c>
      <c r="X32" s="22">
        <v>1</v>
      </c>
      <c r="Y32" s="23">
        <v>1</v>
      </c>
      <c r="Z32" s="23">
        <v>1</v>
      </c>
      <c r="AA32" s="19"/>
    </row>
    <row r="33" spans="1:27" x14ac:dyDescent="0.25">
      <c r="A33" s="17"/>
      <c r="B33" s="27">
        <f t="shared" si="4"/>
        <v>3</v>
      </c>
      <c r="C33" s="22">
        <v>1</v>
      </c>
      <c r="D33" s="22">
        <v>1</v>
      </c>
      <c r="E33" s="22">
        <v>1</v>
      </c>
      <c r="F33" s="22">
        <v>1</v>
      </c>
      <c r="G33" s="22">
        <v>1</v>
      </c>
      <c r="H33" s="22">
        <v>1</v>
      </c>
      <c r="I33" s="22">
        <v>1</v>
      </c>
      <c r="J33" s="22">
        <v>1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</v>
      </c>
      <c r="V33" s="22">
        <v>1</v>
      </c>
      <c r="W33" s="22">
        <v>1</v>
      </c>
      <c r="X33" s="22">
        <v>1</v>
      </c>
      <c r="Y33" s="23">
        <v>1</v>
      </c>
      <c r="Z33" s="23">
        <v>1</v>
      </c>
      <c r="AA33" s="19"/>
    </row>
    <row r="34" spans="1:27" x14ac:dyDescent="0.25">
      <c r="A34" s="17"/>
      <c r="B34" s="27">
        <f t="shared" si="4"/>
        <v>4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>
        <v>1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1</v>
      </c>
      <c r="V34" s="22">
        <v>1</v>
      </c>
      <c r="W34" s="22">
        <v>1</v>
      </c>
      <c r="X34" s="22">
        <v>1</v>
      </c>
      <c r="Y34" s="23">
        <v>1</v>
      </c>
      <c r="Z34" s="23">
        <v>1</v>
      </c>
      <c r="AA34" s="19"/>
    </row>
    <row r="35" spans="1:27" x14ac:dyDescent="0.25">
      <c r="A35" s="17"/>
      <c r="B35" s="27">
        <f t="shared" si="4"/>
        <v>5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1</v>
      </c>
      <c r="W35" s="22">
        <v>1</v>
      </c>
      <c r="X35" s="22">
        <v>1</v>
      </c>
      <c r="Y35" s="23">
        <v>1</v>
      </c>
      <c r="Z35" s="23">
        <v>1</v>
      </c>
      <c r="AA35" s="19"/>
    </row>
    <row r="36" spans="1:27" x14ac:dyDescent="0.25">
      <c r="A36" s="17"/>
      <c r="B36" s="27">
        <f t="shared" si="4"/>
        <v>6</v>
      </c>
      <c r="C36" s="22">
        <v>1</v>
      </c>
      <c r="D36" s="22">
        <v>1</v>
      </c>
      <c r="E36" s="22">
        <v>1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1</v>
      </c>
      <c r="V36" s="22">
        <v>1</v>
      </c>
      <c r="W36" s="22">
        <v>1</v>
      </c>
      <c r="X36" s="22">
        <v>1</v>
      </c>
      <c r="Y36" s="23">
        <v>1</v>
      </c>
      <c r="Z36" s="23">
        <v>1</v>
      </c>
      <c r="AA36" s="19"/>
    </row>
    <row r="37" spans="1:27" x14ac:dyDescent="0.25">
      <c r="A37" s="17"/>
      <c r="B37" s="27">
        <f t="shared" si="4"/>
        <v>7</v>
      </c>
      <c r="C37" s="22">
        <v>1</v>
      </c>
      <c r="D37" s="23">
        <v>1</v>
      </c>
      <c r="E37" s="23">
        <v>1</v>
      </c>
      <c r="F37" s="23">
        <v>1</v>
      </c>
      <c r="G37" s="23">
        <v>1</v>
      </c>
      <c r="H37" s="23">
        <v>1</v>
      </c>
      <c r="I37" s="23">
        <v>1</v>
      </c>
      <c r="J37" s="23">
        <v>1</v>
      </c>
      <c r="K37" s="23">
        <v>1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1</v>
      </c>
      <c r="V37" s="23">
        <v>1</v>
      </c>
      <c r="W37" s="23">
        <v>1</v>
      </c>
      <c r="X37" s="23">
        <v>1</v>
      </c>
      <c r="Y37" s="23">
        <v>1</v>
      </c>
      <c r="Z37" s="23">
        <v>1</v>
      </c>
      <c r="AA37" s="19"/>
    </row>
    <row r="38" spans="1:27" x14ac:dyDescent="0.25">
      <c r="A38" s="17"/>
      <c r="AA38" s="19"/>
    </row>
    <row r="39" spans="1:27" x14ac:dyDescent="0.25">
      <c r="A39" s="17"/>
      <c r="C39" s="98" t="s">
        <v>20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7"/>
      <c r="AA39" s="19"/>
    </row>
    <row r="40" spans="1:27" x14ac:dyDescent="0.25">
      <c r="A40" s="17"/>
      <c r="B40" s="26" t="s">
        <v>21</v>
      </c>
      <c r="C40" s="55">
        <v>1</v>
      </c>
      <c r="D40" s="27">
        <f t="shared" ref="D40:N40" si="5">C40+1</f>
        <v>2</v>
      </c>
      <c r="E40" s="27">
        <f t="shared" si="5"/>
        <v>3</v>
      </c>
      <c r="F40" s="27">
        <f t="shared" si="5"/>
        <v>4</v>
      </c>
      <c r="G40" s="27">
        <f t="shared" si="5"/>
        <v>5</v>
      </c>
      <c r="H40" s="27">
        <f t="shared" si="5"/>
        <v>6</v>
      </c>
      <c r="I40" s="27">
        <f t="shared" si="5"/>
        <v>7</v>
      </c>
      <c r="J40" s="27">
        <f t="shared" si="5"/>
        <v>8</v>
      </c>
      <c r="K40" s="27">
        <f t="shared" si="5"/>
        <v>9</v>
      </c>
      <c r="L40" s="27">
        <f t="shared" si="5"/>
        <v>10</v>
      </c>
      <c r="M40" s="27">
        <f t="shared" si="5"/>
        <v>11</v>
      </c>
      <c r="N40" s="27">
        <f t="shared" si="5"/>
        <v>12</v>
      </c>
      <c r="AA40" s="19"/>
    </row>
    <row r="41" spans="1:27" x14ac:dyDescent="0.25">
      <c r="A41" s="17"/>
      <c r="B41" s="27">
        <v>1</v>
      </c>
      <c r="C41" s="22">
        <v>1</v>
      </c>
      <c r="D41" s="23">
        <v>1</v>
      </c>
      <c r="E41" s="23">
        <v>1</v>
      </c>
      <c r="F41" s="23">
        <v>1</v>
      </c>
      <c r="G41" s="23">
        <v>1</v>
      </c>
      <c r="H41" s="23">
        <v>1</v>
      </c>
      <c r="I41" s="23">
        <v>1</v>
      </c>
      <c r="J41" s="22">
        <v>1</v>
      </c>
      <c r="K41" s="23">
        <v>1</v>
      </c>
      <c r="L41" s="23">
        <v>1</v>
      </c>
      <c r="M41" s="23">
        <v>1</v>
      </c>
      <c r="N41" s="23">
        <v>1</v>
      </c>
      <c r="AA41" s="19"/>
    </row>
    <row r="42" spans="1:27" x14ac:dyDescent="0.25">
      <c r="A42" s="17"/>
      <c r="B42" s="27">
        <v>2</v>
      </c>
      <c r="C42" s="22">
        <v>1</v>
      </c>
      <c r="D42" s="23">
        <v>1</v>
      </c>
      <c r="E42" s="23">
        <v>1</v>
      </c>
      <c r="F42" s="23">
        <v>1</v>
      </c>
      <c r="G42" s="23">
        <v>1</v>
      </c>
      <c r="H42" s="23">
        <v>1</v>
      </c>
      <c r="I42" s="23">
        <v>1</v>
      </c>
      <c r="J42" s="22">
        <v>1</v>
      </c>
      <c r="K42" s="23">
        <v>1</v>
      </c>
      <c r="L42" s="23">
        <v>1</v>
      </c>
      <c r="M42" s="23">
        <v>1</v>
      </c>
      <c r="N42" s="23">
        <v>1</v>
      </c>
      <c r="AA42" s="19"/>
    </row>
    <row r="43" spans="1:27" x14ac:dyDescent="0.25">
      <c r="A43" s="17"/>
      <c r="B43" s="27">
        <v>3</v>
      </c>
      <c r="C43" s="22">
        <v>1</v>
      </c>
      <c r="D43" s="23">
        <v>1</v>
      </c>
      <c r="E43" s="23">
        <v>1</v>
      </c>
      <c r="F43" s="23">
        <v>1</v>
      </c>
      <c r="G43" s="23">
        <v>1</v>
      </c>
      <c r="H43" s="23">
        <v>1</v>
      </c>
      <c r="I43" s="23">
        <v>1</v>
      </c>
      <c r="J43" s="23">
        <v>1</v>
      </c>
      <c r="K43" s="23">
        <v>1</v>
      </c>
      <c r="L43" s="23">
        <v>1</v>
      </c>
      <c r="M43" s="23">
        <v>1</v>
      </c>
      <c r="N43" s="23">
        <v>1</v>
      </c>
      <c r="AA43" s="19"/>
    </row>
    <row r="44" spans="1:27" x14ac:dyDescent="0.25">
      <c r="A44" s="17"/>
      <c r="B44" s="27">
        <v>4</v>
      </c>
      <c r="C44" s="22">
        <v>1</v>
      </c>
      <c r="D44" s="23">
        <v>1</v>
      </c>
      <c r="E44" s="23">
        <v>1</v>
      </c>
      <c r="F44" s="23">
        <v>1</v>
      </c>
      <c r="G44" s="23">
        <v>1</v>
      </c>
      <c r="H44" s="23">
        <v>1</v>
      </c>
      <c r="I44" s="23">
        <v>1</v>
      </c>
      <c r="J44" s="23">
        <v>1</v>
      </c>
      <c r="K44" s="23">
        <v>1</v>
      </c>
      <c r="L44" s="23">
        <v>1</v>
      </c>
      <c r="M44" s="23">
        <v>1</v>
      </c>
      <c r="N44" s="23">
        <v>1</v>
      </c>
      <c r="AA44" s="19"/>
    </row>
    <row r="45" spans="1:27" x14ac:dyDescent="0.25">
      <c r="A45" s="17"/>
      <c r="B45" s="27">
        <v>5</v>
      </c>
      <c r="E45" s="23">
        <v>1</v>
      </c>
      <c r="G45" s="23">
        <v>1</v>
      </c>
      <c r="J45" s="23">
        <v>1</v>
      </c>
      <c r="M45" s="23">
        <v>1</v>
      </c>
      <c r="AA45" s="19"/>
    </row>
    <row r="46" spans="1:27" x14ac:dyDescent="0.25">
      <c r="A46" s="17"/>
      <c r="AA46" s="19"/>
    </row>
    <row r="47" spans="1:27" x14ac:dyDescent="0.25">
      <c r="A47" s="17"/>
      <c r="B47" s="18" t="s">
        <v>24</v>
      </c>
      <c r="C47" s="64" t="s">
        <v>25</v>
      </c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6"/>
      <c r="AA47" s="19"/>
    </row>
    <row r="48" spans="1:27" x14ac:dyDescent="0.25">
      <c r="A48" s="17"/>
      <c r="B48" s="26" t="s">
        <v>19</v>
      </c>
      <c r="C48" s="55">
        <v>1</v>
      </c>
      <c r="D48" s="27">
        <f t="shared" ref="D48:Z48" si="6">C48+1</f>
        <v>2</v>
      </c>
      <c r="E48" s="27">
        <f t="shared" si="6"/>
        <v>3</v>
      </c>
      <c r="F48" s="27">
        <f t="shared" si="6"/>
        <v>4</v>
      </c>
      <c r="G48" s="27">
        <f t="shared" si="6"/>
        <v>5</v>
      </c>
      <c r="H48" s="27">
        <f t="shared" si="6"/>
        <v>6</v>
      </c>
      <c r="I48" s="27">
        <f t="shared" si="6"/>
        <v>7</v>
      </c>
      <c r="J48" s="27">
        <f t="shared" si="6"/>
        <v>8</v>
      </c>
      <c r="K48" s="27">
        <f t="shared" si="6"/>
        <v>9</v>
      </c>
      <c r="L48" s="27">
        <f t="shared" si="6"/>
        <v>10</v>
      </c>
      <c r="M48" s="27">
        <f t="shared" si="6"/>
        <v>11</v>
      </c>
      <c r="N48" s="27">
        <f t="shared" si="6"/>
        <v>12</v>
      </c>
      <c r="O48" s="27">
        <f t="shared" si="6"/>
        <v>13</v>
      </c>
      <c r="P48" s="27">
        <f t="shared" si="6"/>
        <v>14</v>
      </c>
      <c r="Q48" s="27">
        <f t="shared" si="6"/>
        <v>15</v>
      </c>
      <c r="R48" s="27">
        <f t="shared" si="6"/>
        <v>16</v>
      </c>
      <c r="S48" s="27">
        <f t="shared" si="6"/>
        <v>17</v>
      </c>
      <c r="T48" s="27">
        <f t="shared" si="6"/>
        <v>18</v>
      </c>
      <c r="U48" s="27">
        <f t="shared" si="6"/>
        <v>19</v>
      </c>
      <c r="V48" s="27">
        <f t="shared" si="6"/>
        <v>20</v>
      </c>
      <c r="W48" s="27">
        <f t="shared" si="6"/>
        <v>21</v>
      </c>
      <c r="X48" s="27">
        <f t="shared" si="6"/>
        <v>22</v>
      </c>
      <c r="Y48" s="27">
        <f t="shared" si="6"/>
        <v>23</v>
      </c>
      <c r="Z48" s="27">
        <f t="shared" si="6"/>
        <v>24</v>
      </c>
      <c r="AA48" s="19"/>
    </row>
    <row r="49" spans="1:27" x14ac:dyDescent="0.25">
      <c r="A49" s="17"/>
      <c r="B49" s="27">
        <v>1</v>
      </c>
      <c r="C49" s="22">
        <v>1</v>
      </c>
      <c r="D49" s="23">
        <v>1</v>
      </c>
      <c r="E49" s="23">
        <v>1</v>
      </c>
      <c r="F49" s="22">
        <v>1</v>
      </c>
      <c r="G49" s="22">
        <v>1</v>
      </c>
      <c r="H49" s="22">
        <v>1</v>
      </c>
      <c r="I49" s="22">
        <v>1</v>
      </c>
      <c r="J49" s="22">
        <v>1</v>
      </c>
      <c r="K49" s="22">
        <v>1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1</v>
      </c>
      <c r="V49" s="22">
        <v>1</v>
      </c>
      <c r="W49" s="22">
        <v>1</v>
      </c>
      <c r="X49" s="23">
        <v>1</v>
      </c>
      <c r="Y49" s="23">
        <v>1</v>
      </c>
      <c r="Z49" s="23">
        <v>1</v>
      </c>
      <c r="AA49" s="19"/>
    </row>
    <row r="50" spans="1:27" x14ac:dyDescent="0.25">
      <c r="A50" s="17"/>
      <c r="B50" s="27">
        <f t="shared" ref="B50:B55" si="7">B49+1</f>
        <v>2</v>
      </c>
      <c r="C50" s="22">
        <v>1</v>
      </c>
      <c r="D50" s="23">
        <v>1</v>
      </c>
      <c r="E50" s="23">
        <v>1</v>
      </c>
      <c r="F50" s="22">
        <v>1</v>
      </c>
      <c r="G50" s="22">
        <v>1</v>
      </c>
      <c r="H50" s="22">
        <v>1</v>
      </c>
      <c r="I50" s="22">
        <v>1</v>
      </c>
      <c r="J50" s="22">
        <v>1</v>
      </c>
      <c r="K50" s="22">
        <v>1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1</v>
      </c>
      <c r="V50" s="22">
        <v>1</v>
      </c>
      <c r="W50" s="22">
        <v>1</v>
      </c>
      <c r="X50" s="23">
        <v>1</v>
      </c>
      <c r="Y50" s="23">
        <v>1</v>
      </c>
      <c r="Z50" s="23">
        <v>1</v>
      </c>
      <c r="AA50" s="19"/>
    </row>
    <row r="51" spans="1:27" x14ac:dyDescent="0.25">
      <c r="A51" s="17"/>
      <c r="B51" s="27">
        <f t="shared" si="7"/>
        <v>3</v>
      </c>
      <c r="C51" s="22">
        <v>1</v>
      </c>
      <c r="D51" s="23">
        <v>1</v>
      </c>
      <c r="E51" s="23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1</v>
      </c>
      <c r="V51" s="22">
        <v>1</v>
      </c>
      <c r="W51" s="22">
        <v>1</v>
      </c>
      <c r="X51" s="23">
        <v>1</v>
      </c>
      <c r="Y51" s="23">
        <v>1</v>
      </c>
      <c r="Z51" s="23">
        <v>1</v>
      </c>
      <c r="AA51" s="19"/>
    </row>
    <row r="52" spans="1:27" x14ac:dyDescent="0.25">
      <c r="A52" s="17"/>
      <c r="B52" s="27">
        <f t="shared" si="7"/>
        <v>4</v>
      </c>
      <c r="C52" s="22">
        <v>1</v>
      </c>
      <c r="D52" s="23">
        <v>1</v>
      </c>
      <c r="E52" s="23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</v>
      </c>
      <c r="V52" s="22">
        <v>1</v>
      </c>
      <c r="W52" s="22">
        <v>1</v>
      </c>
      <c r="X52" s="23">
        <v>1</v>
      </c>
      <c r="Y52" s="23">
        <v>1</v>
      </c>
      <c r="Z52" s="23">
        <v>1</v>
      </c>
      <c r="AA52" s="19"/>
    </row>
    <row r="53" spans="1:27" x14ac:dyDescent="0.25">
      <c r="A53" s="17"/>
      <c r="B53" s="27">
        <f t="shared" si="7"/>
        <v>5</v>
      </c>
      <c r="C53" s="22">
        <v>1</v>
      </c>
      <c r="D53" s="23">
        <v>1</v>
      </c>
      <c r="E53" s="23">
        <v>1</v>
      </c>
      <c r="F53" s="22">
        <v>1</v>
      </c>
      <c r="G53" s="22">
        <v>1</v>
      </c>
      <c r="H53" s="22">
        <v>1</v>
      </c>
      <c r="I53" s="22">
        <v>1</v>
      </c>
      <c r="J53" s="22">
        <v>1</v>
      </c>
      <c r="K53" s="22">
        <v>1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1</v>
      </c>
      <c r="V53" s="22">
        <v>1</v>
      </c>
      <c r="W53" s="22">
        <v>1</v>
      </c>
      <c r="X53" s="23">
        <v>1</v>
      </c>
      <c r="Y53" s="23">
        <v>1</v>
      </c>
      <c r="Z53" s="23">
        <v>1</v>
      </c>
      <c r="AA53" s="19"/>
    </row>
    <row r="54" spans="1:27" x14ac:dyDescent="0.25">
      <c r="A54" s="17"/>
      <c r="B54" s="27">
        <f t="shared" si="7"/>
        <v>6</v>
      </c>
      <c r="C54" s="22">
        <v>1</v>
      </c>
      <c r="D54" s="23">
        <v>1</v>
      </c>
      <c r="E54" s="23">
        <v>1</v>
      </c>
      <c r="F54" s="22">
        <v>1</v>
      </c>
      <c r="G54" s="22">
        <v>1</v>
      </c>
      <c r="H54" s="22">
        <v>1</v>
      </c>
      <c r="I54" s="22">
        <v>1</v>
      </c>
      <c r="J54" s="22">
        <v>1</v>
      </c>
      <c r="K54" s="22">
        <v>1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1</v>
      </c>
      <c r="V54" s="22">
        <v>1</v>
      </c>
      <c r="W54" s="22">
        <v>1</v>
      </c>
      <c r="X54" s="23">
        <v>1</v>
      </c>
      <c r="Y54" s="23">
        <v>1</v>
      </c>
      <c r="Z54" s="23">
        <v>1</v>
      </c>
      <c r="AA54" s="19"/>
    </row>
    <row r="55" spans="1:27" x14ac:dyDescent="0.25">
      <c r="A55" s="17"/>
      <c r="B55" s="27">
        <f t="shared" si="7"/>
        <v>7</v>
      </c>
      <c r="C55" s="22">
        <v>1</v>
      </c>
      <c r="D55" s="23">
        <v>1</v>
      </c>
      <c r="E55" s="23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1</v>
      </c>
      <c r="W55" s="22">
        <v>1</v>
      </c>
      <c r="X55" s="23">
        <v>1</v>
      </c>
      <c r="Y55" s="23">
        <v>1</v>
      </c>
      <c r="Z55" s="23">
        <v>1</v>
      </c>
      <c r="AA55" s="19"/>
    </row>
    <row r="56" spans="1:27" x14ac:dyDescent="0.25">
      <c r="A56" s="17"/>
      <c r="AA56" s="19"/>
    </row>
    <row r="57" spans="1:27" x14ac:dyDescent="0.25">
      <c r="A57" s="17"/>
      <c r="C57" s="98" t="s">
        <v>26</v>
      </c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7"/>
      <c r="AA57" s="19"/>
    </row>
    <row r="58" spans="1:27" x14ac:dyDescent="0.25">
      <c r="A58" s="17"/>
      <c r="B58" s="26" t="s">
        <v>21</v>
      </c>
      <c r="C58" s="55">
        <v>1</v>
      </c>
      <c r="D58" s="27">
        <f t="shared" ref="D58:N58" si="8">C58+1</f>
        <v>2</v>
      </c>
      <c r="E58" s="27">
        <f t="shared" si="8"/>
        <v>3</v>
      </c>
      <c r="F58" s="27">
        <f t="shared" si="8"/>
        <v>4</v>
      </c>
      <c r="G58" s="27">
        <f t="shared" si="8"/>
        <v>5</v>
      </c>
      <c r="H58" s="27">
        <f t="shared" si="8"/>
        <v>6</v>
      </c>
      <c r="I58" s="27">
        <f t="shared" si="8"/>
        <v>7</v>
      </c>
      <c r="J58" s="27">
        <f t="shared" si="8"/>
        <v>8</v>
      </c>
      <c r="K58" s="27">
        <f t="shared" si="8"/>
        <v>9</v>
      </c>
      <c r="L58" s="27">
        <f t="shared" si="8"/>
        <v>10</v>
      </c>
      <c r="M58" s="27">
        <f t="shared" si="8"/>
        <v>11</v>
      </c>
      <c r="N58" s="27">
        <f t="shared" si="8"/>
        <v>12</v>
      </c>
      <c r="Q58" s="24"/>
      <c r="AA58" s="19"/>
    </row>
    <row r="59" spans="1:27" x14ac:dyDescent="0.25">
      <c r="A59" s="17"/>
      <c r="B59" s="27">
        <v>1</v>
      </c>
      <c r="C59" s="22">
        <v>1</v>
      </c>
      <c r="D59" s="23">
        <v>1</v>
      </c>
      <c r="E59" s="23">
        <v>1</v>
      </c>
      <c r="F59" s="23">
        <v>1</v>
      </c>
      <c r="G59" s="23">
        <v>1</v>
      </c>
      <c r="H59" s="23">
        <v>1</v>
      </c>
      <c r="I59" s="23">
        <v>1</v>
      </c>
      <c r="J59" s="23">
        <v>1</v>
      </c>
      <c r="K59" s="23">
        <v>1</v>
      </c>
      <c r="L59" s="23">
        <v>1</v>
      </c>
      <c r="M59" s="23">
        <v>1</v>
      </c>
      <c r="N59" s="23">
        <v>1</v>
      </c>
      <c r="Q59" s="33"/>
      <c r="AA59" s="19"/>
    </row>
    <row r="60" spans="1:27" x14ac:dyDescent="0.25">
      <c r="A60" s="17"/>
      <c r="B60" s="27">
        <v>2</v>
      </c>
      <c r="C60" s="22">
        <v>1</v>
      </c>
      <c r="D60" s="23">
        <v>1</v>
      </c>
      <c r="E60" s="23">
        <v>1</v>
      </c>
      <c r="F60" s="23">
        <v>1</v>
      </c>
      <c r="G60" s="23">
        <v>1</v>
      </c>
      <c r="H60" s="23">
        <v>1</v>
      </c>
      <c r="I60" s="23">
        <v>1</v>
      </c>
      <c r="J60" s="23">
        <v>1</v>
      </c>
      <c r="K60" s="23">
        <v>1</v>
      </c>
      <c r="L60" s="23">
        <v>1</v>
      </c>
      <c r="M60" s="23">
        <v>1</v>
      </c>
      <c r="N60" s="23">
        <v>1</v>
      </c>
      <c r="AA60" s="19"/>
    </row>
    <row r="61" spans="1:27" x14ac:dyDescent="0.25">
      <c r="A61" s="17"/>
      <c r="B61" s="27">
        <v>3</v>
      </c>
      <c r="C61" s="22">
        <v>1</v>
      </c>
      <c r="D61" s="23">
        <v>1</v>
      </c>
      <c r="E61" s="23">
        <v>1</v>
      </c>
      <c r="F61" s="23">
        <v>1</v>
      </c>
      <c r="G61" s="23">
        <v>1</v>
      </c>
      <c r="H61" s="23">
        <v>1</v>
      </c>
      <c r="I61" s="23">
        <v>1</v>
      </c>
      <c r="J61" s="23">
        <v>1</v>
      </c>
      <c r="K61" s="23">
        <v>1</v>
      </c>
      <c r="L61" s="23">
        <v>1</v>
      </c>
      <c r="M61" s="23">
        <v>1</v>
      </c>
      <c r="N61" s="23">
        <v>1</v>
      </c>
      <c r="AA61" s="19"/>
    </row>
    <row r="62" spans="1:27" x14ac:dyDescent="0.25">
      <c r="A62" s="17"/>
      <c r="B62" s="27">
        <v>4</v>
      </c>
      <c r="C62" s="22">
        <v>1</v>
      </c>
      <c r="D62" s="23">
        <v>1</v>
      </c>
      <c r="E62" s="23">
        <v>1</v>
      </c>
      <c r="F62" s="23">
        <v>1</v>
      </c>
      <c r="G62" s="23">
        <v>1</v>
      </c>
      <c r="H62" s="23">
        <v>1</v>
      </c>
      <c r="I62" s="23">
        <v>1</v>
      </c>
      <c r="J62" s="23">
        <v>1</v>
      </c>
      <c r="K62" s="23">
        <v>1</v>
      </c>
      <c r="L62" s="23">
        <v>1</v>
      </c>
      <c r="M62" s="23">
        <v>1</v>
      </c>
      <c r="N62" s="23">
        <v>1</v>
      </c>
      <c r="AA62" s="19"/>
    </row>
    <row r="63" spans="1:27" x14ac:dyDescent="0.25">
      <c r="A63" s="17"/>
      <c r="B63" s="27">
        <v>5</v>
      </c>
      <c r="E63" s="23">
        <v>1</v>
      </c>
      <c r="G63" s="23">
        <v>1</v>
      </c>
      <c r="J63" s="23">
        <v>1</v>
      </c>
      <c r="M63" s="23">
        <v>1</v>
      </c>
      <c r="AA63" s="19"/>
    </row>
    <row r="64" spans="1:27" x14ac:dyDescent="0.25">
      <c r="A64" s="17"/>
      <c r="AA64" s="19"/>
    </row>
    <row r="65" spans="1:27" x14ac:dyDescent="0.25">
      <c r="A65" s="17"/>
      <c r="B65" s="18" t="s">
        <v>27</v>
      </c>
      <c r="C65" s="98" t="s">
        <v>28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7"/>
      <c r="AA65" s="19"/>
    </row>
    <row r="66" spans="1:27" x14ac:dyDescent="0.25">
      <c r="A66" s="17"/>
      <c r="B66" s="26" t="s">
        <v>19</v>
      </c>
      <c r="C66" s="55">
        <v>1</v>
      </c>
      <c r="D66" s="27">
        <f t="shared" ref="D66:Z66" si="9">C66+1</f>
        <v>2</v>
      </c>
      <c r="E66" s="27">
        <f t="shared" si="9"/>
        <v>3</v>
      </c>
      <c r="F66" s="27">
        <f t="shared" si="9"/>
        <v>4</v>
      </c>
      <c r="G66" s="27">
        <f t="shared" si="9"/>
        <v>5</v>
      </c>
      <c r="H66" s="27">
        <f t="shared" si="9"/>
        <v>6</v>
      </c>
      <c r="I66" s="27">
        <f t="shared" si="9"/>
        <v>7</v>
      </c>
      <c r="J66" s="27">
        <f t="shared" si="9"/>
        <v>8</v>
      </c>
      <c r="K66" s="27">
        <f t="shared" si="9"/>
        <v>9</v>
      </c>
      <c r="L66" s="27">
        <f t="shared" si="9"/>
        <v>10</v>
      </c>
      <c r="M66" s="27">
        <f t="shared" si="9"/>
        <v>11</v>
      </c>
      <c r="N66" s="27">
        <f t="shared" si="9"/>
        <v>12</v>
      </c>
      <c r="O66" s="27">
        <f t="shared" si="9"/>
        <v>13</v>
      </c>
      <c r="P66" s="27">
        <f t="shared" si="9"/>
        <v>14</v>
      </c>
      <c r="Q66" s="27">
        <f t="shared" si="9"/>
        <v>15</v>
      </c>
      <c r="R66" s="27">
        <f t="shared" si="9"/>
        <v>16</v>
      </c>
      <c r="S66" s="27">
        <f t="shared" si="9"/>
        <v>17</v>
      </c>
      <c r="T66" s="27">
        <f t="shared" si="9"/>
        <v>18</v>
      </c>
      <c r="U66" s="27">
        <f t="shared" si="9"/>
        <v>19</v>
      </c>
      <c r="V66" s="27">
        <f t="shared" si="9"/>
        <v>20</v>
      </c>
      <c r="W66" s="27">
        <f t="shared" si="9"/>
        <v>21</v>
      </c>
      <c r="X66" s="27">
        <f t="shared" si="9"/>
        <v>22</v>
      </c>
      <c r="Y66" s="27">
        <f t="shared" si="9"/>
        <v>23</v>
      </c>
      <c r="Z66" s="27">
        <f t="shared" si="9"/>
        <v>24</v>
      </c>
      <c r="AA66" s="19"/>
    </row>
    <row r="67" spans="1:27" x14ac:dyDescent="0.25">
      <c r="A67" s="17"/>
      <c r="B67" s="27">
        <v>1</v>
      </c>
      <c r="C67" s="22">
        <v>1</v>
      </c>
      <c r="D67" s="23">
        <v>1</v>
      </c>
      <c r="E67" s="23">
        <v>1</v>
      </c>
      <c r="F67" s="23">
        <v>1</v>
      </c>
      <c r="G67" s="22">
        <v>1</v>
      </c>
      <c r="H67" s="22">
        <v>1</v>
      </c>
      <c r="I67" s="22">
        <v>1</v>
      </c>
      <c r="J67" s="22">
        <v>1</v>
      </c>
      <c r="K67" s="22">
        <v>1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1</v>
      </c>
      <c r="V67" s="22">
        <v>1</v>
      </c>
      <c r="W67" s="22">
        <v>1</v>
      </c>
      <c r="X67" s="23">
        <v>1</v>
      </c>
      <c r="Y67" s="23">
        <v>1</v>
      </c>
      <c r="Z67" s="23">
        <v>1</v>
      </c>
      <c r="AA67" s="19"/>
    </row>
    <row r="68" spans="1:27" x14ac:dyDescent="0.25">
      <c r="A68" s="17"/>
      <c r="B68" s="27">
        <f t="shared" ref="B68:B73" si="10">B67+1</f>
        <v>2</v>
      </c>
      <c r="C68" s="22">
        <v>1</v>
      </c>
      <c r="D68" s="23">
        <v>1</v>
      </c>
      <c r="E68" s="23">
        <v>1</v>
      </c>
      <c r="F68" s="23">
        <v>1</v>
      </c>
      <c r="G68" s="22">
        <v>1</v>
      </c>
      <c r="H68" s="22">
        <v>1</v>
      </c>
      <c r="I68" s="22">
        <v>1</v>
      </c>
      <c r="J68" s="22">
        <v>1</v>
      </c>
      <c r="K68" s="22">
        <v>1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1</v>
      </c>
      <c r="V68" s="22">
        <v>1</v>
      </c>
      <c r="W68" s="22">
        <v>1</v>
      </c>
      <c r="X68" s="23">
        <v>1</v>
      </c>
      <c r="Y68" s="23">
        <v>1</v>
      </c>
      <c r="Z68" s="23">
        <v>1</v>
      </c>
      <c r="AA68" s="19"/>
    </row>
    <row r="69" spans="1:27" x14ac:dyDescent="0.25">
      <c r="A69" s="17"/>
      <c r="B69" s="27">
        <f t="shared" si="10"/>
        <v>3</v>
      </c>
      <c r="C69" s="22">
        <v>1</v>
      </c>
      <c r="D69" s="23">
        <v>1</v>
      </c>
      <c r="E69" s="23">
        <v>1</v>
      </c>
      <c r="F69" s="23">
        <v>1</v>
      </c>
      <c r="G69" s="22">
        <v>1</v>
      </c>
      <c r="H69" s="22">
        <v>1</v>
      </c>
      <c r="I69" s="22">
        <v>1</v>
      </c>
      <c r="J69" s="22">
        <v>1</v>
      </c>
      <c r="K69" s="22">
        <v>1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1</v>
      </c>
      <c r="V69" s="22">
        <v>1</v>
      </c>
      <c r="W69" s="22">
        <v>1</v>
      </c>
      <c r="X69" s="23">
        <v>1</v>
      </c>
      <c r="Y69" s="23">
        <v>1</v>
      </c>
      <c r="Z69" s="23">
        <v>1</v>
      </c>
      <c r="AA69" s="19"/>
    </row>
    <row r="70" spans="1:27" x14ac:dyDescent="0.25">
      <c r="A70" s="17"/>
      <c r="B70" s="27">
        <f t="shared" si="10"/>
        <v>4</v>
      </c>
      <c r="C70" s="22">
        <v>1</v>
      </c>
      <c r="D70" s="23">
        <v>1</v>
      </c>
      <c r="E70" s="23">
        <v>1</v>
      </c>
      <c r="F70" s="23">
        <v>1</v>
      </c>
      <c r="G70" s="22">
        <v>1</v>
      </c>
      <c r="H70" s="22">
        <v>1</v>
      </c>
      <c r="I70" s="22">
        <v>1</v>
      </c>
      <c r="J70" s="22">
        <v>1</v>
      </c>
      <c r="K70" s="22">
        <v>1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1</v>
      </c>
      <c r="V70" s="22">
        <v>1</v>
      </c>
      <c r="W70" s="22">
        <v>1</v>
      </c>
      <c r="X70" s="23">
        <v>1</v>
      </c>
      <c r="Y70" s="23">
        <v>1</v>
      </c>
      <c r="Z70" s="23">
        <v>1</v>
      </c>
      <c r="AA70" s="19"/>
    </row>
    <row r="71" spans="1:27" x14ac:dyDescent="0.25">
      <c r="A71" s="17"/>
      <c r="B71" s="27">
        <f t="shared" si="10"/>
        <v>5</v>
      </c>
      <c r="C71" s="22">
        <v>1</v>
      </c>
      <c r="D71" s="23">
        <v>1</v>
      </c>
      <c r="E71" s="23">
        <v>1</v>
      </c>
      <c r="F71" s="23">
        <v>1</v>
      </c>
      <c r="G71" s="22">
        <v>1</v>
      </c>
      <c r="H71" s="22">
        <v>1</v>
      </c>
      <c r="I71" s="22">
        <v>1</v>
      </c>
      <c r="J71" s="22">
        <v>1</v>
      </c>
      <c r="K71" s="22">
        <v>1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1</v>
      </c>
      <c r="V71" s="22">
        <v>1</v>
      </c>
      <c r="W71" s="22">
        <v>1</v>
      </c>
      <c r="X71" s="23">
        <v>1</v>
      </c>
      <c r="Y71" s="23">
        <v>1</v>
      </c>
      <c r="Z71" s="23">
        <v>1</v>
      </c>
      <c r="AA71" s="19"/>
    </row>
    <row r="72" spans="1:27" x14ac:dyDescent="0.25">
      <c r="A72" s="17"/>
      <c r="B72" s="27">
        <f t="shared" si="10"/>
        <v>6</v>
      </c>
      <c r="C72" s="22">
        <v>1</v>
      </c>
      <c r="D72" s="23">
        <v>1</v>
      </c>
      <c r="E72" s="23">
        <v>1</v>
      </c>
      <c r="F72" s="23">
        <v>1</v>
      </c>
      <c r="G72" s="22">
        <v>1</v>
      </c>
      <c r="H72" s="22">
        <v>1</v>
      </c>
      <c r="I72" s="22">
        <v>1</v>
      </c>
      <c r="J72" s="22">
        <v>1</v>
      </c>
      <c r="K72" s="22">
        <v>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1</v>
      </c>
      <c r="V72" s="22">
        <v>1</v>
      </c>
      <c r="W72" s="22">
        <v>1</v>
      </c>
      <c r="X72" s="23">
        <v>1</v>
      </c>
      <c r="Y72" s="23">
        <v>1</v>
      </c>
      <c r="Z72" s="23">
        <v>1</v>
      </c>
      <c r="AA72" s="19"/>
    </row>
    <row r="73" spans="1:27" x14ac:dyDescent="0.25">
      <c r="A73" s="17"/>
      <c r="B73" s="27">
        <f t="shared" si="10"/>
        <v>7</v>
      </c>
      <c r="C73" s="22">
        <v>1</v>
      </c>
      <c r="D73" s="23">
        <v>1</v>
      </c>
      <c r="E73" s="23">
        <v>1</v>
      </c>
      <c r="F73" s="23">
        <v>1</v>
      </c>
      <c r="G73" s="22">
        <v>1</v>
      </c>
      <c r="H73" s="22">
        <v>1</v>
      </c>
      <c r="I73" s="22">
        <v>1</v>
      </c>
      <c r="J73" s="22">
        <v>1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1</v>
      </c>
      <c r="V73" s="22">
        <v>1</v>
      </c>
      <c r="W73" s="22">
        <v>1</v>
      </c>
      <c r="X73" s="23">
        <v>1</v>
      </c>
      <c r="Y73" s="23">
        <v>1</v>
      </c>
      <c r="Z73" s="23">
        <v>1</v>
      </c>
      <c r="AA73" s="19"/>
    </row>
    <row r="74" spans="1:27" x14ac:dyDescent="0.25">
      <c r="A74" s="17"/>
      <c r="AA74" s="19"/>
    </row>
    <row r="75" spans="1:27" x14ac:dyDescent="0.25">
      <c r="A75" s="17"/>
      <c r="C75" s="98" t="s">
        <v>26</v>
      </c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7"/>
      <c r="AA75" s="19"/>
    </row>
    <row r="76" spans="1:27" x14ac:dyDescent="0.25">
      <c r="A76" s="17"/>
      <c r="B76" s="26" t="s">
        <v>21</v>
      </c>
      <c r="C76" s="55">
        <v>1</v>
      </c>
      <c r="D76" s="27">
        <f t="shared" ref="D76:N76" si="11">C76+1</f>
        <v>2</v>
      </c>
      <c r="E76" s="27">
        <f t="shared" si="11"/>
        <v>3</v>
      </c>
      <c r="F76" s="27">
        <f t="shared" si="11"/>
        <v>4</v>
      </c>
      <c r="G76" s="27">
        <f t="shared" si="11"/>
        <v>5</v>
      </c>
      <c r="H76" s="27">
        <f t="shared" si="11"/>
        <v>6</v>
      </c>
      <c r="I76" s="27">
        <f t="shared" si="11"/>
        <v>7</v>
      </c>
      <c r="J76" s="27">
        <f t="shared" si="11"/>
        <v>8</v>
      </c>
      <c r="K76" s="27">
        <f t="shared" si="11"/>
        <v>9</v>
      </c>
      <c r="L76" s="27">
        <f t="shared" si="11"/>
        <v>10</v>
      </c>
      <c r="M76" s="27">
        <f t="shared" si="11"/>
        <v>11</v>
      </c>
      <c r="N76" s="27">
        <f t="shared" si="11"/>
        <v>12</v>
      </c>
      <c r="AA76" s="19"/>
    </row>
    <row r="77" spans="1:27" x14ac:dyDescent="0.25">
      <c r="A77" s="17"/>
      <c r="B77" s="27">
        <v>1</v>
      </c>
      <c r="C77" s="22">
        <v>1</v>
      </c>
      <c r="D77" s="23">
        <v>1</v>
      </c>
      <c r="E77" s="23">
        <v>1</v>
      </c>
      <c r="F77" s="23">
        <v>1</v>
      </c>
      <c r="G77" s="23">
        <v>1</v>
      </c>
      <c r="H77" s="22">
        <v>1</v>
      </c>
      <c r="I77" s="22">
        <v>1</v>
      </c>
      <c r="J77" s="22">
        <v>1</v>
      </c>
      <c r="K77" s="22">
        <v>1</v>
      </c>
      <c r="L77" s="23">
        <v>1</v>
      </c>
      <c r="M77" s="23">
        <v>1</v>
      </c>
      <c r="N77" s="23">
        <v>1</v>
      </c>
      <c r="AA77" s="19"/>
    </row>
    <row r="78" spans="1:27" x14ac:dyDescent="0.25">
      <c r="A78" s="17"/>
      <c r="B78" s="27">
        <v>2</v>
      </c>
      <c r="C78" s="22">
        <v>1</v>
      </c>
      <c r="D78" s="23">
        <v>1</v>
      </c>
      <c r="E78" s="23">
        <v>1</v>
      </c>
      <c r="F78" s="23">
        <v>1</v>
      </c>
      <c r="G78" s="23">
        <v>1</v>
      </c>
      <c r="H78" s="22">
        <v>1</v>
      </c>
      <c r="I78" s="22">
        <v>1</v>
      </c>
      <c r="J78" s="22">
        <v>1</v>
      </c>
      <c r="K78" s="22">
        <v>1</v>
      </c>
      <c r="L78" s="23">
        <v>1</v>
      </c>
      <c r="M78" s="23">
        <v>1</v>
      </c>
      <c r="N78" s="23">
        <v>1</v>
      </c>
      <c r="AA78" s="19"/>
    </row>
    <row r="79" spans="1:27" x14ac:dyDescent="0.25">
      <c r="A79" s="17"/>
      <c r="B79" s="27">
        <v>3</v>
      </c>
      <c r="C79" s="22">
        <v>1</v>
      </c>
      <c r="D79" s="23">
        <v>1</v>
      </c>
      <c r="E79" s="23">
        <v>1</v>
      </c>
      <c r="F79" s="23">
        <v>1</v>
      </c>
      <c r="G79" s="23">
        <v>1</v>
      </c>
      <c r="H79" s="22">
        <v>1</v>
      </c>
      <c r="I79" s="22">
        <v>1</v>
      </c>
      <c r="J79" s="22">
        <v>1</v>
      </c>
      <c r="K79" s="22">
        <v>1</v>
      </c>
      <c r="L79" s="23">
        <v>1</v>
      </c>
      <c r="M79" s="23">
        <v>1</v>
      </c>
      <c r="N79" s="23">
        <v>1</v>
      </c>
      <c r="AA79" s="19"/>
    </row>
    <row r="80" spans="1:27" x14ac:dyDescent="0.25">
      <c r="A80" s="17"/>
      <c r="B80" s="27">
        <v>4</v>
      </c>
      <c r="C80" s="22">
        <v>1</v>
      </c>
      <c r="D80" s="23">
        <v>1</v>
      </c>
      <c r="E80" s="23">
        <v>1</v>
      </c>
      <c r="F80" s="23">
        <v>1</v>
      </c>
      <c r="G80" s="23">
        <v>1</v>
      </c>
      <c r="H80" s="23">
        <v>1</v>
      </c>
      <c r="I80" s="23">
        <v>1</v>
      </c>
      <c r="J80" s="23">
        <v>1</v>
      </c>
      <c r="K80" s="23">
        <v>1</v>
      </c>
      <c r="L80" s="23">
        <v>1</v>
      </c>
      <c r="M80" s="23">
        <v>1</v>
      </c>
      <c r="N80" s="23">
        <v>1</v>
      </c>
      <c r="AA80" s="19"/>
    </row>
    <row r="81" spans="1:27" x14ac:dyDescent="0.25">
      <c r="A81" s="17"/>
      <c r="B81" s="27">
        <v>5</v>
      </c>
      <c r="E81" s="23">
        <v>1</v>
      </c>
      <c r="G81" s="23">
        <v>1</v>
      </c>
      <c r="J81" s="23">
        <v>1</v>
      </c>
      <c r="M81" s="23">
        <v>1</v>
      </c>
      <c r="AA81" s="19"/>
    </row>
    <row r="82" spans="1:27" x14ac:dyDescent="0.25">
      <c r="A82" s="17"/>
      <c r="AA82" s="19"/>
    </row>
    <row r="83" spans="1:27" x14ac:dyDescent="0.25">
      <c r="A83" s="17"/>
      <c r="B83" s="18" t="s">
        <v>30</v>
      </c>
      <c r="C83" s="98" t="s">
        <v>154</v>
      </c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19"/>
    </row>
    <row r="84" spans="1:27" x14ac:dyDescent="0.25">
      <c r="A84" s="17"/>
      <c r="B84" s="26" t="s">
        <v>19</v>
      </c>
      <c r="C84" s="55">
        <v>1</v>
      </c>
      <c r="D84" s="27">
        <f t="shared" ref="D84:Z84" si="12">C84+1</f>
        <v>2</v>
      </c>
      <c r="E84" s="27">
        <f t="shared" si="12"/>
        <v>3</v>
      </c>
      <c r="F84" s="27">
        <f t="shared" si="12"/>
        <v>4</v>
      </c>
      <c r="G84" s="27">
        <f t="shared" si="12"/>
        <v>5</v>
      </c>
      <c r="H84" s="27">
        <f t="shared" si="12"/>
        <v>6</v>
      </c>
      <c r="I84" s="27">
        <f t="shared" si="12"/>
        <v>7</v>
      </c>
      <c r="J84" s="27">
        <f t="shared" si="12"/>
        <v>8</v>
      </c>
      <c r="K84" s="27">
        <f t="shared" si="12"/>
        <v>9</v>
      </c>
      <c r="L84" s="27">
        <f t="shared" si="12"/>
        <v>10</v>
      </c>
      <c r="M84" s="27">
        <f t="shared" si="12"/>
        <v>11</v>
      </c>
      <c r="N84" s="27">
        <f t="shared" si="12"/>
        <v>12</v>
      </c>
      <c r="O84" s="27">
        <f t="shared" si="12"/>
        <v>13</v>
      </c>
      <c r="P84" s="27">
        <f t="shared" si="12"/>
        <v>14</v>
      </c>
      <c r="Q84" s="27">
        <f t="shared" si="12"/>
        <v>15</v>
      </c>
      <c r="R84" s="27">
        <f t="shared" si="12"/>
        <v>16</v>
      </c>
      <c r="S84" s="27">
        <f t="shared" si="12"/>
        <v>17</v>
      </c>
      <c r="T84" s="27">
        <f t="shared" si="12"/>
        <v>18</v>
      </c>
      <c r="U84" s="27">
        <f t="shared" si="12"/>
        <v>19</v>
      </c>
      <c r="V84" s="27">
        <f t="shared" si="12"/>
        <v>20</v>
      </c>
      <c r="W84" s="27">
        <f t="shared" si="12"/>
        <v>21</v>
      </c>
      <c r="X84" s="27">
        <f t="shared" si="12"/>
        <v>22</v>
      </c>
      <c r="Y84" s="27">
        <f t="shared" si="12"/>
        <v>23</v>
      </c>
      <c r="Z84" s="27">
        <f t="shared" si="12"/>
        <v>24</v>
      </c>
      <c r="AA84" s="19"/>
    </row>
    <row r="85" spans="1:27" x14ac:dyDescent="0.25">
      <c r="A85" s="17"/>
      <c r="B85" s="27">
        <v>1</v>
      </c>
      <c r="C85" s="22">
        <v>1</v>
      </c>
      <c r="D85" s="23">
        <v>1</v>
      </c>
      <c r="E85" s="23">
        <v>1</v>
      </c>
      <c r="F85" s="23">
        <v>1</v>
      </c>
      <c r="G85" s="23">
        <v>1</v>
      </c>
      <c r="H85" s="23">
        <v>1</v>
      </c>
      <c r="I85" s="23">
        <v>1</v>
      </c>
      <c r="J85" s="23">
        <v>1</v>
      </c>
      <c r="K85" s="23">
        <v>1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1</v>
      </c>
      <c r="V85" s="23">
        <v>1</v>
      </c>
      <c r="W85" s="23">
        <v>1</v>
      </c>
      <c r="X85" s="23">
        <v>1</v>
      </c>
      <c r="Y85" s="23">
        <v>1</v>
      </c>
      <c r="Z85" s="23">
        <v>1</v>
      </c>
      <c r="AA85" s="19"/>
    </row>
    <row r="86" spans="1:27" x14ac:dyDescent="0.25">
      <c r="A86" s="17"/>
      <c r="B86" s="27">
        <f t="shared" ref="B86:B91" si="13">B85+1</f>
        <v>2</v>
      </c>
      <c r="C86" s="22">
        <v>1</v>
      </c>
      <c r="D86" s="23">
        <v>1</v>
      </c>
      <c r="E86" s="23">
        <v>1</v>
      </c>
      <c r="F86" s="23">
        <v>1</v>
      </c>
      <c r="G86" s="23">
        <v>1</v>
      </c>
      <c r="H86" s="23">
        <v>1</v>
      </c>
      <c r="I86" s="23">
        <v>1</v>
      </c>
      <c r="J86" s="23">
        <v>1</v>
      </c>
      <c r="K86" s="23">
        <v>1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1</v>
      </c>
      <c r="V86" s="23">
        <v>1</v>
      </c>
      <c r="W86" s="23">
        <v>1</v>
      </c>
      <c r="X86" s="23">
        <v>1</v>
      </c>
      <c r="Y86" s="23">
        <v>1</v>
      </c>
      <c r="Z86" s="23">
        <v>1</v>
      </c>
      <c r="AA86" s="19"/>
    </row>
    <row r="87" spans="1:27" x14ac:dyDescent="0.25">
      <c r="A87" s="17"/>
      <c r="B87" s="27">
        <f t="shared" si="13"/>
        <v>3</v>
      </c>
      <c r="C87" s="22">
        <v>1</v>
      </c>
      <c r="D87" s="23">
        <v>1</v>
      </c>
      <c r="E87" s="23">
        <v>1</v>
      </c>
      <c r="F87" s="23">
        <v>1</v>
      </c>
      <c r="G87" s="23">
        <v>1</v>
      </c>
      <c r="H87" s="23">
        <v>1</v>
      </c>
      <c r="I87" s="23">
        <v>1</v>
      </c>
      <c r="J87" s="23">
        <v>1</v>
      </c>
      <c r="K87" s="23">
        <v>1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1</v>
      </c>
      <c r="V87" s="23">
        <v>1</v>
      </c>
      <c r="W87" s="23">
        <v>1</v>
      </c>
      <c r="X87" s="23">
        <v>1</v>
      </c>
      <c r="Y87" s="23">
        <v>1</v>
      </c>
      <c r="Z87" s="23">
        <v>1</v>
      </c>
      <c r="AA87" s="19"/>
    </row>
    <row r="88" spans="1:27" x14ac:dyDescent="0.25">
      <c r="A88" s="17"/>
      <c r="B88" s="27">
        <f t="shared" si="13"/>
        <v>4</v>
      </c>
      <c r="C88" s="22">
        <v>1</v>
      </c>
      <c r="D88" s="23">
        <v>1</v>
      </c>
      <c r="E88" s="23">
        <v>1</v>
      </c>
      <c r="F88" s="23">
        <v>1</v>
      </c>
      <c r="G88" s="23">
        <v>1</v>
      </c>
      <c r="H88" s="23">
        <v>1</v>
      </c>
      <c r="I88" s="23">
        <v>1</v>
      </c>
      <c r="J88" s="23">
        <v>1</v>
      </c>
      <c r="K88" s="23">
        <v>1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1</v>
      </c>
      <c r="V88" s="23">
        <v>1</v>
      </c>
      <c r="W88" s="23">
        <v>1</v>
      </c>
      <c r="X88" s="23">
        <v>1</v>
      </c>
      <c r="Y88" s="23">
        <v>1</v>
      </c>
      <c r="Z88" s="23">
        <v>1</v>
      </c>
      <c r="AA88" s="19"/>
    </row>
    <row r="89" spans="1:27" x14ac:dyDescent="0.25">
      <c r="A89" s="17"/>
      <c r="B89" s="27">
        <f t="shared" si="13"/>
        <v>5</v>
      </c>
      <c r="C89" s="22">
        <v>1</v>
      </c>
      <c r="D89" s="23">
        <v>1</v>
      </c>
      <c r="E89" s="23">
        <v>1</v>
      </c>
      <c r="F89" s="23">
        <v>1</v>
      </c>
      <c r="G89" s="23">
        <v>1</v>
      </c>
      <c r="H89" s="23">
        <v>1</v>
      </c>
      <c r="I89" s="23">
        <v>1</v>
      </c>
      <c r="J89" s="23">
        <v>1</v>
      </c>
      <c r="K89" s="23">
        <v>1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1</v>
      </c>
      <c r="V89" s="23">
        <v>1</v>
      </c>
      <c r="W89" s="23">
        <v>1</v>
      </c>
      <c r="X89" s="23">
        <v>1</v>
      </c>
      <c r="Y89" s="23">
        <v>1</v>
      </c>
      <c r="Z89" s="23">
        <v>1</v>
      </c>
      <c r="AA89" s="19"/>
    </row>
    <row r="90" spans="1:27" x14ac:dyDescent="0.25">
      <c r="A90" s="17"/>
      <c r="B90" s="27">
        <f t="shared" si="13"/>
        <v>6</v>
      </c>
      <c r="C90" s="22">
        <v>1</v>
      </c>
      <c r="D90" s="23">
        <v>1</v>
      </c>
      <c r="E90" s="23">
        <v>1</v>
      </c>
      <c r="F90" s="23">
        <v>1</v>
      </c>
      <c r="G90" s="23">
        <v>1</v>
      </c>
      <c r="H90" s="23">
        <v>1</v>
      </c>
      <c r="I90" s="23">
        <v>1</v>
      </c>
      <c r="J90" s="23">
        <v>1</v>
      </c>
      <c r="K90" s="23">
        <v>1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1</v>
      </c>
      <c r="V90" s="23">
        <v>1</v>
      </c>
      <c r="W90" s="23">
        <v>1</v>
      </c>
      <c r="X90" s="23">
        <v>1</v>
      </c>
      <c r="Y90" s="23">
        <v>1</v>
      </c>
      <c r="Z90" s="23">
        <v>1</v>
      </c>
      <c r="AA90" s="19"/>
    </row>
    <row r="91" spans="1:27" x14ac:dyDescent="0.25">
      <c r="A91" s="17"/>
      <c r="B91" s="27">
        <f t="shared" si="13"/>
        <v>7</v>
      </c>
      <c r="C91" s="22">
        <v>1</v>
      </c>
      <c r="D91" s="23">
        <v>1</v>
      </c>
      <c r="E91" s="23">
        <v>1</v>
      </c>
      <c r="F91" s="23">
        <v>1</v>
      </c>
      <c r="G91" s="23">
        <v>1</v>
      </c>
      <c r="H91" s="23">
        <v>1</v>
      </c>
      <c r="I91" s="23">
        <v>1</v>
      </c>
      <c r="J91" s="23">
        <v>1</v>
      </c>
      <c r="K91" s="23">
        <v>1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19"/>
    </row>
    <row r="92" spans="1:27" x14ac:dyDescent="0.25">
      <c r="A92" s="17"/>
      <c r="AA92" s="19"/>
    </row>
    <row r="93" spans="1:27" x14ac:dyDescent="0.25">
      <c r="A93" s="17"/>
      <c r="C93" s="98" t="s">
        <v>155</v>
      </c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7"/>
      <c r="AA93" s="19"/>
    </row>
    <row r="94" spans="1:27" x14ac:dyDescent="0.25">
      <c r="A94" s="17"/>
      <c r="B94" s="26" t="s">
        <v>21</v>
      </c>
      <c r="C94" s="55">
        <v>1</v>
      </c>
      <c r="D94" s="27">
        <f t="shared" ref="D94:N94" si="14">C94+1</f>
        <v>2</v>
      </c>
      <c r="E94" s="27">
        <f t="shared" si="14"/>
        <v>3</v>
      </c>
      <c r="F94" s="27">
        <f t="shared" si="14"/>
        <v>4</v>
      </c>
      <c r="G94" s="27">
        <f t="shared" si="14"/>
        <v>5</v>
      </c>
      <c r="H94" s="27">
        <f t="shared" si="14"/>
        <v>6</v>
      </c>
      <c r="I94" s="27">
        <f t="shared" si="14"/>
        <v>7</v>
      </c>
      <c r="J94" s="27">
        <f t="shared" si="14"/>
        <v>8</v>
      </c>
      <c r="K94" s="27">
        <f t="shared" si="14"/>
        <v>9</v>
      </c>
      <c r="L94" s="27">
        <f t="shared" si="14"/>
        <v>10</v>
      </c>
      <c r="M94" s="27">
        <f t="shared" si="14"/>
        <v>11</v>
      </c>
      <c r="N94" s="27">
        <f t="shared" si="14"/>
        <v>12</v>
      </c>
      <c r="AA94" s="19"/>
    </row>
    <row r="95" spans="1:27" x14ac:dyDescent="0.25">
      <c r="A95" s="17"/>
      <c r="B95" s="27">
        <v>1</v>
      </c>
      <c r="C95" s="22">
        <v>1</v>
      </c>
      <c r="D95" s="23">
        <v>1</v>
      </c>
      <c r="E95" s="23">
        <v>1</v>
      </c>
      <c r="F95" s="23">
        <v>1</v>
      </c>
      <c r="G95" s="23">
        <v>1</v>
      </c>
      <c r="H95" s="23">
        <v>1</v>
      </c>
      <c r="I95" s="23">
        <v>1</v>
      </c>
      <c r="J95" s="23">
        <v>1</v>
      </c>
      <c r="K95" s="23">
        <v>1</v>
      </c>
      <c r="L95" s="23">
        <v>1</v>
      </c>
      <c r="M95" s="23">
        <v>1</v>
      </c>
      <c r="N95" s="23">
        <v>1</v>
      </c>
      <c r="Q95" s="24"/>
      <c r="AA95" s="19"/>
    </row>
    <row r="96" spans="1:27" x14ac:dyDescent="0.25">
      <c r="A96" s="17"/>
      <c r="B96" s="27">
        <v>2</v>
      </c>
      <c r="C96" s="22">
        <v>1</v>
      </c>
      <c r="D96" s="23">
        <v>1</v>
      </c>
      <c r="E96" s="23">
        <v>1</v>
      </c>
      <c r="F96" s="23">
        <v>1</v>
      </c>
      <c r="G96" s="23">
        <v>1</v>
      </c>
      <c r="H96" s="23">
        <v>1</v>
      </c>
      <c r="I96" s="23">
        <v>1</v>
      </c>
      <c r="J96" s="23">
        <v>1</v>
      </c>
      <c r="K96" s="23">
        <v>1</v>
      </c>
      <c r="L96" s="23">
        <v>1</v>
      </c>
      <c r="M96" s="23">
        <v>1</v>
      </c>
      <c r="N96" s="23">
        <v>1</v>
      </c>
      <c r="AA96" s="19"/>
    </row>
    <row r="97" spans="1:27" x14ac:dyDescent="0.25">
      <c r="A97" s="17"/>
      <c r="B97" s="27">
        <v>3</v>
      </c>
      <c r="C97" s="22">
        <v>1</v>
      </c>
      <c r="D97" s="23">
        <v>1</v>
      </c>
      <c r="E97" s="23">
        <v>1</v>
      </c>
      <c r="F97" s="23">
        <v>1</v>
      </c>
      <c r="G97" s="23">
        <v>1</v>
      </c>
      <c r="H97" s="23">
        <v>1</v>
      </c>
      <c r="I97" s="23">
        <v>1</v>
      </c>
      <c r="J97" s="23">
        <v>1</v>
      </c>
      <c r="K97" s="23">
        <v>1</v>
      </c>
      <c r="L97" s="23">
        <v>1</v>
      </c>
      <c r="M97" s="23">
        <v>1</v>
      </c>
      <c r="N97" s="23">
        <v>1</v>
      </c>
      <c r="AA97" s="19"/>
    </row>
    <row r="98" spans="1:27" x14ac:dyDescent="0.25">
      <c r="A98" s="17"/>
      <c r="B98" s="27">
        <v>4</v>
      </c>
      <c r="C98" s="22">
        <v>1</v>
      </c>
      <c r="D98" s="23">
        <v>1</v>
      </c>
      <c r="E98" s="23">
        <v>1</v>
      </c>
      <c r="F98" s="23">
        <v>1</v>
      </c>
      <c r="G98" s="23">
        <v>1</v>
      </c>
      <c r="H98" s="23">
        <v>1</v>
      </c>
      <c r="I98" s="23">
        <v>1</v>
      </c>
      <c r="J98" s="23">
        <v>1</v>
      </c>
      <c r="K98" s="23">
        <v>1</v>
      </c>
      <c r="L98" s="23">
        <v>1</v>
      </c>
      <c r="M98" s="23">
        <v>1</v>
      </c>
      <c r="N98" s="23">
        <v>1</v>
      </c>
      <c r="AA98" s="19"/>
    </row>
    <row r="99" spans="1:27" x14ac:dyDescent="0.25">
      <c r="A99" s="17"/>
      <c r="B99" s="27">
        <v>5</v>
      </c>
      <c r="E99" s="23">
        <v>1</v>
      </c>
      <c r="G99" s="23">
        <v>1</v>
      </c>
      <c r="J99" s="23">
        <v>1</v>
      </c>
      <c r="M99" s="23">
        <v>1</v>
      </c>
      <c r="AA99" s="19"/>
    </row>
    <row r="100" spans="1:27" x14ac:dyDescent="0.25">
      <c r="A100" s="17"/>
      <c r="AA100" s="19"/>
    </row>
    <row r="101" spans="1:27" x14ac:dyDescent="0.25">
      <c r="A101" s="34"/>
      <c r="B101" s="18" t="s">
        <v>31</v>
      </c>
      <c r="C101" s="64" t="s">
        <v>160</v>
      </c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6"/>
      <c r="AA101" s="28"/>
    </row>
    <row r="102" spans="1:27" x14ac:dyDescent="0.25">
      <c r="A102" s="34"/>
      <c r="B102" s="26" t="s">
        <v>19</v>
      </c>
      <c r="C102" s="55">
        <v>1</v>
      </c>
      <c r="D102" s="55">
        <f t="shared" ref="D102:Z102" si="15">C102+1</f>
        <v>2</v>
      </c>
      <c r="E102" s="55">
        <f t="shared" si="15"/>
        <v>3</v>
      </c>
      <c r="F102" s="55">
        <f t="shared" si="15"/>
        <v>4</v>
      </c>
      <c r="G102" s="55">
        <f t="shared" si="15"/>
        <v>5</v>
      </c>
      <c r="H102" s="55">
        <f t="shared" si="15"/>
        <v>6</v>
      </c>
      <c r="I102" s="55">
        <f t="shared" si="15"/>
        <v>7</v>
      </c>
      <c r="J102" s="55">
        <f t="shared" si="15"/>
        <v>8</v>
      </c>
      <c r="K102" s="55">
        <f t="shared" si="15"/>
        <v>9</v>
      </c>
      <c r="L102" s="55">
        <f t="shared" si="15"/>
        <v>10</v>
      </c>
      <c r="M102" s="55">
        <f t="shared" si="15"/>
        <v>11</v>
      </c>
      <c r="N102" s="55">
        <f t="shared" si="15"/>
        <v>12</v>
      </c>
      <c r="O102" s="55">
        <f t="shared" si="15"/>
        <v>13</v>
      </c>
      <c r="P102" s="55">
        <f t="shared" si="15"/>
        <v>14</v>
      </c>
      <c r="Q102" s="55">
        <f t="shared" si="15"/>
        <v>15</v>
      </c>
      <c r="R102" s="55">
        <f t="shared" si="15"/>
        <v>16</v>
      </c>
      <c r="S102" s="55">
        <f t="shared" si="15"/>
        <v>17</v>
      </c>
      <c r="T102" s="55">
        <f t="shared" si="15"/>
        <v>18</v>
      </c>
      <c r="U102" s="55">
        <f t="shared" si="15"/>
        <v>19</v>
      </c>
      <c r="V102" s="55">
        <f t="shared" si="15"/>
        <v>20</v>
      </c>
      <c r="W102" s="55">
        <f t="shared" si="15"/>
        <v>21</v>
      </c>
      <c r="X102" s="55">
        <f t="shared" si="15"/>
        <v>22</v>
      </c>
      <c r="Y102" s="55">
        <f t="shared" si="15"/>
        <v>23</v>
      </c>
      <c r="Z102" s="55">
        <f t="shared" si="15"/>
        <v>24</v>
      </c>
      <c r="AA102" s="28"/>
    </row>
    <row r="103" spans="1:27" x14ac:dyDescent="0.25">
      <c r="A103" s="34"/>
      <c r="B103" s="27">
        <v>1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1</v>
      </c>
      <c r="J103" s="22">
        <v>1</v>
      </c>
      <c r="K103" s="22">
        <v>1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1</v>
      </c>
      <c r="V103" s="22">
        <v>1</v>
      </c>
      <c r="W103" s="22">
        <v>1</v>
      </c>
      <c r="X103" s="22">
        <v>1</v>
      </c>
      <c r="Y103" s="22">
        <v>1</v>
      </c>
      <c r="Z103" s="22">
        <v>0</v>
      </c>
      <c r="AA103" s="28"/>
    </row>
    <row r="104" spans="1:27" x14ac:dyDescent="0.25">
      <c r="A104" s="34"/>
      <c r="B104" s="27">
        <f t="shared" ref="B104:B109" si="16">B103+1</f>
        <v>2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1</v>
      </c>
      <c r="J104" s="22">
        <v>1</v>
      </c>
      <c r="K104" s="22">
        <v>1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1</v>
      </c>
      <c r="V104" s="22">
        <v>1</v>
      </c>
      <c r="W104" s="22">
        <v>1</v>
      </c>
      <c r="X104" s="22">
        <v>1</v>
      </c>
      <c r="Y104" s="22">
        <v>1</v>
      </c>
      <c r="Z104" s="22">
        <v>0</v>
      </c>
      <c r="AA104" s="28"/>
    </row>
    <row r="105" spans="1:27" x14ac:dyDescent="0.25">
      <c r="A105" s="34"/>
      <c r="B105" s="27">
        <f t="shared" si="16"/>
        <v>3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1</v>
      </c>
      <c r="J105" s="22">
        <v>1</v>
      </c>
      <c r="K105" s="22">
        <v>1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</v>
      </c>
      <c r="W105" s="22">
        <v>1</v>
      </c>
      <c r="X105" s="22">
        <v>1</v>
      </c>
      <c r="Y105" s="22">
        <v>1</v>
      </c>
      <c r="Z105" s="22">
        <v>0</v>
      </c>
      <c r="AA105" s="28"/>
    </row>
    <row r="106" spans="1:27" x14ac:dyDescent="0.25">
      <c r="A106" s="34"/>
      <c r="B106" s="27">
        <f t="shared" si="16"/>
        <v>4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1</v>
      </c>
      <c r="J106" s="22">
        <v>1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1</v>
      </c>
      <c r="V106" s="22">
        <v>1</v>
      </c>
      <c r="W106" s="22">
        <v>1</v>
      </c>
      <c r="X106" s="22">
        <v>1</v>
      </c>
      <c r="Y106" s="22">
        <v>1</v>
      </c>
      <c r="Z106" s="22">
        <v>0</v>
      </c>
      <c r="AA106" s="28"/>
    </row>
    <row r="107" spans="1:27" x14ac:dyDescent="0.25">
      <c r="A107" s="34"/>
      <c r="B107" s="27">
        <f t="shared" si="16"/>
        <v>5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1</v>
      </c>
      <c r="J107" s="22">
        <v>1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1</v>
      </c>
      <c r="V107" s="22">
        <v>1</v>
      </c>
      <c r="W107" s="22">
        <v>1</v>
      </c>
      <c r="X107" s="22">
        <v>1</v>
      </c>
      <c r="Y107" s="22">
        <v>1</v>
      </c>
      <c r="Z107" s="22">
        <v>0</v>
      </c>
      <c r="AA107" s="28"/>
    </row>
    <row r="108" spans="1:27" x14ac:dyDescent="0.25">
      <c r="A108" s="34"/>
      <c r="B108" s="27">
        <f t="shared" si="16"/>
        <v>6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1</v>
      </c>
      <c r="J108" s="22">
        <v>1</v>
      </c>
      <c r="K108" s="22">
        <v>1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1</v>
      </c>
      <c r="V108" s="22">
        <v>1</v>
      </c>
      <c r="W108" s="22">
        <v>1</v>
      </c>
      <c r="X108" s="22">
        <v>1</v>
      </c>
      <c r="Y108" s="22">
        <v>1</v>
      </c>
      <c r="Z108" s="22">
        <v>0</v>
      </c>
      <c r="AA108" s="28"/>
    </row>
    <row r="109" spans="1:27" x14ac:dyDescent="0.25">
      <c r="A109" s="34"/>
      <c r="B109" s="27">
        <f t="shared" si="16"/>
        <v>7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1</v>
      </c>
      <c r="J109" s="22">
        <v>1</v>
      </c>
      <c r="K109" s="22">
        <v>1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1</v>
      </c>
      <c r="V109" s="22">
        <v>1</v>
      </c>
      <c r="W109" s="22">
        <v>1</v>
      </c>
      <c r="X109" s="22">
        <v>1</v>
      </c>
      <c r="Y109" s="22">
        <v>1</v>
      </c>
      <c r="Z109" s="22">
        <v>0</v>
      </c>
      <c r="AA109" s="28"/>
    </row>
    <row r="110" spans="1:27" x14ac:dyDescent="0.25">
      <c r="A110" s="34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28"/>
    </row>
    <row r="111" spans="1:27" x14ac:dyDescent="0.25">
      <c r="A111" s="34"/>
      <c r="C111" s="64" t="s">
        <v>155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6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28"/>
    </row>
    <row r="112" spans="1:27" x14ac:dyDescent="0.25">
      <c r="A112" s="34"/>
      <c r="B112" s="26" t="s">
        <v>21</v>
      </c>
      <c r="C112" s="55">
        <v>1</v>
      </c>
      <c r="D112" s="55">
        <f t="shared" ref="D112:N112" si="17">C112+1</f>
        <v>2</v>
      </c>
      <c r="E112" s="55">
        <f t="shared" si="17"/>
        <v>3</v>
      </c>
      <c r="F112" s="55">
        <f t="shared" si="17"/>
        <v>4</v>
      </c>
      <c r="G112" s="55">
        <f t="shared" si="17"/>
        <v>5</v>
      </c>
      <c r="H112" s="55">
        <f t="shared" si="17"/>
        <v>6</v>
      </c>
      <c r="I112" s="55">
        <f t="shared" si="17"/>
        <v>7</v>
      </c>
      <c r="J112" s="55">
        <f t="shared" si="17"/>
        <v>8</v>
      </c>
      <c r="K112" s="55">
        <f t="shared" si="17"/>
        <v>9</v>
      </c>
      <c r="L112" s="55">
        <f t="shared" si="17"/>
        <v>10</v>
      </c>
      <c r="M112" s="55">
        <f t="shared" si="17"/>
        <v>11</v>
      </c>
      <c r="N112" s="55">
        <f t="shared" si="17"/>
        <v>12</v>
      </c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28"/>
    </row>
    <row r="113" spans="1:27" x14ac:dyDescent="0.25">
      <c r="A113" s="34"/>
      <c r="B113" s="27">
        <v>1</v>
      </c>
      <c r="C113" s="22">
        <v>1</v>
      </c>
      <c r="D113" s="22">
        <v>1</v>
      </c>
      <c r="E113" s="22">
        <v>1</v>
      </c>
      <c r="F113" s="22">
        <v>1</v>
      </c>
      <c r="G113" s="22">
        <v>1</v>
      </c>
      <c r="H113" s="22">
        <v>1</v>
      </c>
      <c r="I113" s="22">
        <v>1</v>
      </c>
      <c r="J113" s="22">
        <v>1</v>
      </c>
      <c r="K113" s="22">
        <v>1</v>
      </c>
      <c r="L113" s="22">
        <v>1</v>
      </c>
      <c r="M113" s="22">
        <v>1</v>
      </c>
      <c r="N113" s="22">
        <v>1</v>
      </c>
      <c r="O113" s="12"/>
      <c r="P113" s="12"/>
      <c r="Q113" s="35"/>
      <c r="R113" s="12"/>
      <c r="S113" s="12"/>
      <c r="T113" s="12"/>
      <c r="U113" s="12"/>
      <c r="V113" s="12"/>
      <c r="W113" s="12"/>
      <c r="X113" s="12"/>
      <c r="Y113" s="12"/>
      <c r="Z113" s="12"/>
      <c r="AA113" s="28"/>
    </row>
    <row r="114" spans="1:27" x14ac:dyDescent="0.25">
      <c r="A114" s="34"/>
      <c r="B114" s="27">
        <v>2</v>
      </c>
      <c r="C114" s="22">
        <v>1</v>
      </c>
      <c r="D114" s="22">
        <v>1</v>
      </c>
      <c r="E114" s="22">
        <v>1</v>
      </c>
      <c r="F114" s="22">
        <v>1</v>
      </c>
      <c r="G114" s="22">
        <v>1</v>
      </c>
      <c r="H114" s="22">
        <v>1</v>
      </c>
      <c r="I114" s="22">
        <v>1</v>
      </c>
      <c r="J114" s="22">
        <v>1</v>
      </c>
      <c r="K114" s="22">
        <v>1</v>
      </c>
      <c r="L114" s="22">
        <v>1</v>
      </c>
      <c r="M114" s="22">
        <v>1</v>
      </c>
      <c r="N114" s="22">
        <v>1</v>
      </c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28"/>
    </row>
    <row r="115" spans="1:27" x14ac:dyDescent="0.25">
      <c r="A115" s="34"/>
      <c r="B115" s="27">
        <v>3</v>
      </c>
      <c r="C115" s="22">
        <v>1</v>
      </c>
      <c r="D115" s="22">
        <v>1</v>
      </c>
      <c r="E115" s="22">
        <v>1</v>
      </c>
      <c r="F115" s="22">
        <v>1</v>
      </c>
      <c r="G115" s="22">
        <v>1</v>
      </c>
      <c r="H115" s="22">
        <v>1</v>
      </c>
      <c r="I115" s="22">
        <v>1</v>
      </c>
      <c r="J115" s="22">
        <v>1</v>
      </c>
      <c r="K115" s="22">
        <v>1</v>
      </c>
      <c r="L115" s="22">
        <v>1</v>
      </c>
      <c r="M115" s="22">
        <v>1</v>
      </c>
      <c r="N115" s="2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28"/>
    </row>
    <row r="116" spans="1:27" x14ac:dyDescent="0.25">
      <c r="A116" s="34"/>
      <c r="B116" s="27">
        <v>4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2">
        <v>1</v>
      </c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28"/>
    </row>
    <row r="117" spans="1:27" x14ac:dyDescent="0.25">
      <c r="A117" s="34"/>
      <c r="B117" s="27">
        <v>5</v>
      </c>
      <c r="D117" s="12"/>
      <c r="E117" s="22">
        <v>1</v>
      </c>
      <c r="F117" s="12"/>
      <c r="G117" s="22">
        <v>1</v>
      </c>
      <c r="H117" s="12"/>
      <c r="I117" s="12"/>
      <c r="J117" s="22">
        <v>1</v>
      </c>
      <c r="K117" s="12"/>
      <c r="L117" s="12"/>
      <c r="M117" s="22">
        <v>1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28"/>
    </row>
    <row r="118" spans="1:27" x14ac:dyDescent="0.25">
      <c r="A118" s="34"/>
      <c r="B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28"/>
    </row>
    <row r="119" spans="1:27" x14ac:dyDescent="0.25">
      <c r="A119" s="34"/>
      <c r="B119" s="12"/>
      <c r="C119" s="36" t="s">
        <v>141</v>
      </c>
      <c r="D119" s="80" t="s">
        <v>52</v>
      </c>
      <c r="E119" s="81"/>
      <c r="F119" s="81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12"/>
      <c r="V119" s="12"/>
      <c r="W119" s="12"/>
      <c r="X119" s="12"/>
      <c r="Y119" s="12"/>
      <c r="Z119" s="12"/>
      <c r="AA119" s="28"/>
    </row>
    <row r="120" spans="1:27" x14ac:dyDescent="0.25">
      <c r="A120" s="34"/>
      <c r="B120" s="12"/>
      <c r="C120" s="37">
        <v>18.98</v>
      </c>
      <c r="D120" s="80" t="s">
        <v>33</v>
      </c>
      <c r="E120" s="81"/>
      <c r="F120" s="81"/>
      <c r="G120" s="78" t="s">
        <v>77</v>
      </c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12"/>
      <c r="V120" s="12"/>
      <c r="W120" s="12"/>
      <c r="X120" s="12"/>
      <c r="Y120" s="12"/>
      <c r="Z120" s="12"/>
      <c r="AA120" s="28"/>
    </row>
    <row r="121" spans="1:27" x14ac:dyDescent="0.25">
      <c r="A121" s="34"/>
      <c r="B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28"/>
    </row>
    <row r="122" spans="1:27" x14ac:dyDescent="0.25">
      <c r="A122" s="34"/>
      <c r="B122" s="18" t="s">
        <v>34</v>
      </c>
      <c r="C122" s="64" t="s">
        <v>35</v>
      </c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6"/>
      <c r="AA122" s="28"/>
    </row>
    <row r="123" spans="1:27" x14ac:dyDescent="0.25">
      <c r="A123" s="34"/>
      <c r="B123" s="26" t="s">
        <v>19</v>
      </c>
      <c r="C123" s="55">
        <v>1</v>
      </c>
      <c r="D123" s="55">
        <f t="shared" ref="D123:Z123" si="18">C123+1</f>
        <v>2</v>
      </c>
      <c r="E123" s="55">
        <f t="shared" si="18"/>
        <v>3</v>
      </c>
      <c r="F123" s="55">
        <f t="shared" si="18"/>
        <v>4</v>
      </c>
      <c r="G123" s="55">
        <f t="shared" si="18"/>
        <v>5</v>
      </c>
      <c r="H123" s="55">
        <f t="shared" si="18"/>
        <v>6</v>
      </c>
      <c r="I123" s="55">
        <f t="shared" si="18"/>
        <v>7</v>
      </c>
      <c r="J123" s="55">
        <f t="shared" si="18"/>
        <v>8</v>
      </c>
      <c r="K123" s="55">
        <f t="shared" si="18"/>
        <v>9</v>
      </c>
      <c r="L123" s="55">
        <f t="shared" si="18"/>
        <v>10</v>
      </c>
      <c r="M123" s="55">
        <f t="shared" si="18"/>
        <v>11</v>
      </c>
      <c r="N123" s="55">
        <f t="shared" si="18"/>
        <v>12</v>
      </c>
      <c r="O123" s="55">
        <f t="shared" si="18"/>
        <v>13</v>
      </c>
      <c r="P123" s="55">
        <f t="shared" si="18"/>
        <v>14</v>
      </c>
      <c r="Q123" s="55">
        <f t="shared" si="18"/>
        <v>15</v>
      </c>
      <c r="R123" s="55">
        <f t="shared" si="18"/>
        <v>16</v>
      </c>
      <c r="S123" s="55">
        <f t="shared" si="18"/>
        <v>17</v>
      </c>
      <c r="T123" s="55">
        <f t="shared" si="18"/>
        <v>18</v>
      </c>
      <c r="U123" s="55">
        <f t="shared" si="18"/>
        <v>19</v>
      </c>
      <c r="V123" s="55">
        <f t="shared" si="18"/>
        <v>20</v>
      </c>
      <c r="W123" s="55">
        <f t="shared" si="18"/>
        <v>21</v>
      </c>
      <c r="X123" s="55">
        <f t="shared" si="18"/>
        <v>22</v>
      </c>
      <c r="Y123" s="55">
        <f t="shared" si="18"/>
        <v>23</v>
      </c>
      <c r="Z123" s="55">
        <f t="shared" si="18"/>
        <v>24</v>
      </c>
      <c r="AA123" s="28"/>
    </row>
    <row r="124" spans="1:27" x14ac:dyDescent="0.25">
      <c r="A124" s="34"/>
      <c r="B124" s="27">
        <v>1</v>
      </c>
      <c r="C124" s="57">
        <v>0</v>
      </c>
      <c r="D124" s="57">
        <v>0</v>
      </c>
      <c r="E124" s="57">
        <v>0</v>
      </c>
      <c r="F124" s="57">
        <v>0</v>
      </c>
      <c r="G124" s="57">
        <v>0</v>
      </c>
      <c r="H124" s="57">
        <v>0</v>
      </c>
      <c r="I124" s="57">
        <v>1.7000000000000001E-2</v>
      </c>
      <c r="J124" s="57">
        <v>1.7000000000000001E-2</v>
      </c>
      <c r="K124" s="57">
        <v>1.7000000000000001E-2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1.1299999999999999E-2</v>
      </c>
      <c r="V124" s="57">
        <v>1.1299999999999999E-2</v>
      </c>
      <c r="W124" s="57">
        <v>1.1299999999999999E-2</v>
      </c>
      <c r="X124" s="57">
        <v>0</v>
      </c>
      <c r="Y124" s="57">
        <v>0</v>
      </c>
      <c r="Z124" s="57">
        <v>0</v>
      </c>
      <c r="AA124" s="28"/>
    </row>
    <row r="125" spans="1:27" x14ac:dyDescent="0.25">
      <c r="A125" s="34"/>
      <c r="B125" s="27">
        <f t="shared" ref="B125:B130" si="19">B124+1</f>
        <v>2</v>
      </c>
      <c r="C125" s="57">
        <v>0</v>
      </c>
      <c r="D125" s="57">
        <v>0</v>
      </c>
      <c r="E125" s="57">
        <v>0</v>
      </c>
      <c r="F125" s="57">
        <v>0</v>
      </c>
      <c r="G125" s="57">
        <v>0</v>
      </c>
      <c r="H125" s="57">
        <v>0</v>
      </c>
      <c r="I125" s="57">
        <v>1.7000000000000001E-2</v>
      </c>
      <c r="J125" s="57">
        <v>1.7000000000000001E-2</v>
      </c>
      <c r="K125" s="57">
        <v>1.7000000000000001E-2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1.1299999999999999E-2</v>
      </c>
      <c r="V125" s="57">
        <v>1.1299999999999999E-2</v>
      </c>
      <c r="W125" s="57">
        <v>1.1299999999999999E-2</v>
      </c>
      <c r="X125" s="57">
        <v>0</v>
      </c>
      <c r="Y125" s="57">
        <v>0</v>
      </c>
      <c r="Z125" s="57">
        <v>0</v>
      </c>
      <c r="AA125" s="28"/>
    </row>
    <row r="126" spans="1:27" x14ac:dyDescent="0.25">
      <c r="A126" s="34"/>
      <c r="B126" s="27">
        <f t="shared" si="19"/>
        <v>3</v>
      </c>
      <c r="C126" s="57">
        <v>0</v>
      </c>
      <c r="D126" s="57">
        <v>0</v>
      </c>
      <c r="E126" s="57">
        <v>0</v>
      </c>
      <c r="F126" s="57">
        <v>0</v>
      </c>
      <c r="G126" s="57">
        <v>0</v>
      </c>
      <c r="H126" s="57">
        <v>0</v>
      </c>
      <c r="I126" s="57">
        <v>1.7000000000000001E-2</v>
      </c>
      <c r="J126" s="57">
        <v>1.7000000000000001E-2</v>
      </c>
      <c r="K126" s="57">
        <v>1.7000000000000001E-2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1.1299999999999999E-2</v>
      </c>
      <c r="V126" s="57">
        <v>1.1299999999999999E-2</v>
      </c>
      <c r="W126" s="57">
        <v>1.1299999999999999E-2</v>
      </c>
      <c r="X126" s="57">
        <v>0</v>
      </c>
      <c r="Y126" s="57">
        <v>0</v>
      </c>
      <c r="Z126" s="57">
        <v>0</v>
      </c>
      <c r="AA126" s="28"/>
    </row>
    <row r="127" spans="1:27" x14ac:dyDescent="0.25">
      <c r="A127" s="34"/>
      <c r="B127" s="27">
        <f t="shared" si="19"/>
        <v>4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1.7000000000000001E-2</v>
      </c>
      <c r="J127" s="57">
        <v>1.7000000000000001E-2</v>
      </c>
      <c r="K127" s="57">
        <v>1.7000000000000001E-2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1.1299999999999999E-2</v>
      </c>
      <c r="V127" s="57">
        <v>1.1299999999999999E-2</v>
      </c>
      <c r="W127" s="57">
        <v>1.1299999999999999E-2</v>
      </c>
      <c r="X127" s="57">
        <v>0</v>
      </c>
      <c r="Y127" s="57">
        <v>0</v>
      </c>
      <c r="Z127" s="57">
        <v>0</v>
      </c>
      <c r="AA127" s="28"/>
    </row>
    <row r="128" spans="1:27" x14ac:dyDescent="0.25">
      <c r="A128" s="34"/>
      <c r="B128" s="27">
        <f t="shared" si="19"/>
        <v>5</v>
      </c>
      <c r="C128" s="57">
        <v>0</v>
      </c>
      <c r="D128" s="57">
        <v>0</v>
      </c>
      <c r="E128" s="57">
        <v>0</v>
      </c>
      <c r="F128" s="57">
        <v>0</v>
      </c>
      <c r="G128" s="57">
        <v>0</v>
      </c>
      <c r="H128" s="57">
        <v>0</v>
      </c>
      <c r="I128" s="57">
        <v>4.4000000000000004E-2</v>
      </c>
      <c r="J128" s="57">
        <v>4.4000000000000004E-2</v>
      </c>
      <c r="K128" s="57">
        <v>4.4000000000000004E-2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2.93E-2</v>
      </c>
      <c r="V128" s="57">
        <v>2.93E-2</v>
      </c>
      <c r="W128" s="57">
        <v>2.93E-2</v>
      </c>
      <c r="X128" s="57">
        <v>0</v>
      </c>
      <c r="Y128" s="57">
        <v>0</v>
      </c>
      <c r="Z128" s="57">
        <v>0</v>
      </c>
      <c r="AA128" s="28"/>
    </row>
    <row r="129" spans="1:27" x14ac:dyDescent="0.25">
      <c r="A129" s="34"/>
      <c r="B129" s="27">
        <f t="shared" si="19"/>
        <v>6</v>
      </c>
      <c r="C129" s="57">
        <v>0</v>
      </c>
      <c r="D129" s="57">
        <v>0</v>
      </c>
      <c r="E129" s="57">
        <v>0</v>
      </c>
      <c r="F129" s="57">
        <v>0</v>
      </c>
      <c r="G129" s="57">
        <v>0</v>
      </c>
      <c r="H129" s="57">
        <v>0</v>
      </c>
      <c r="I129" s="57">
        <v>4.4000000000000004E-2</v>
      </c>
      <c r="J129" s="57">
        <v>4.4000000000000004E-2</v>
      </c>
      <c r="K129" s="57">
        <v>4.4000000000000004E-2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2.93E-2</v>
      </c>
      <c r="V129" s="57">
        <v>2.93E-2</v>
      </c>
      <c r="W129" s="57">
        <v>2.93E-2</v>
      </c>
      <c r="X129" s="57">
        <v>0</v>
      </c>
      <c r="Y129" s="57">
        <v>0</v>
      </c>
      <c r="Z129" s="57">
        <v>0</v>
      </c>
      <c r="AA129" s="28"/>
    </row>
    <row r="130" spans="1:27" x14ac:dyDescent="0.25">
      <c r="A130" s="34"/>
      <c r="B130" s="27">
        <f t="shared" si="19"/>
        <v>7</v>
      </c>
      <c r="C130" s="57">
        <v>0</v>
      </c>
      <c r="D130" s="57">
        <v>0</v>
      </c>
      <c r="E130" s="57">
        <v>0</v>
      </c>
      <c r="F130" s="57">
        <v>0</v>
      </c>
      <c r="G130" s="57">
        <v>0</v>
      </c>
      <c r="H130" s="57">
        <v>0</v>
      </c>
      <c r="I130" s="57">
        <v>4.4000000000000004E-2</v>
      </c>
      <c r="J130" s="57">
        <v>4.4000000000000004E-2</v>
      </c>
      <c r="K130" s="57">
        <v>4.4000000000000004E-2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2.93E-2</v>
      </c>
      <c r="V130" s="57">
        <v>2.93E-2</v>
      </c>
      <c r="W130" s="57">
        <v>2.93E-2</v>
      </c>
      <c r="X130" s="57">
        <v>0</v>
      </c>
      <c r="Y130" s="57">
        <v>0</v>
      </c>
      <c r="Z130" s="57">
        <v>0</v>
      </c>
      <c r="AA130" s="28"/>
    </row>
    <row r="131" spans="1:27" x14ac:dyDescent="0.25">
      <c r="A131" s="34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28"/>
    </row>
    <row r="132" spans="1:27" x14ac:dyDescent="0.25">
      <c r="A132" s="34"/>
      <c r="C132" s="64" t="s">
        <v>49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6"/>
      <c r="O132" s="12"/>
      <c r="P132" s="12"/>
      <c r="Q132" s="12"/>
      <c r="R132" s="12"/>
      <c r="S132" s="12"/>
      <c r="T132" s="39"/>
      <c r="U132" s="12"/>
      <c r="V132" s="12"/>
      <c r="W132" s="12"/>
      <c r="X132" s="12"/>
      <c r="Y132" s="12"/>
      <c r="Z132" s="12"/>
      <c r="AA132" s="28"/>
    </row>
    <row r="133" spans="1:27" x14ac:dyDescent="0.25">
      <c r="A133" s="34"/>
      <c r="B133" s="26" t="s">
        <v>21</v>
      </c>
      <c r="C133" s="29">
        <v>1</v>
      </c>
      <c r="D133" s="55">
        <f t="shared" ref="D133:N133" si="20">C133+1</f>
        <v>2</v>
      </c>
      <c r="E133" s="55">
        <f t="shared" si="20"/>
        <v>3</v>
      </c>
      <c r="F133" s="55">
        <f t="shared" si="20"/>
        <v>4</v>
      </c>
      <c r="G133" s="55">
        <f t="shared" si="20"/>
        <v>5</v>
      </c>
      <c r="H133" s="55">
        <f t="shared" si="20"/>
        <v>6</v>
      </c>
      <c r="I133" s="55">
        <f t="shared" si="20"/>
        <v>7</v>
      </c>
      <c r="J133" s="55">
        <f t="shared" si="20"/>
        <v>8</v>
      </c>
      <c r="K133" s="55">
        <f t="shared" si="20"/>
        <v>9</v>
      </c>
      <c r="L133" s="55">
        <f t="shared" si="20"/>
        <v>10</v>
      </c>
      <c r="M133" s="55">
        <f t="shared" si="20"/>
        <v>11</v>
      </c>
      <c r="N133" s="55">
        <f t="shared" si="20"/>
        <v>12</v>
      </c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28"/>
    </row>
    <row r="134" spans="1:27" x14ac:dyDescent="0.25">
      <c r="A134" s="34"/>
      <c r="B134" s="27">
        <v>1</v>
      </c>
      <c r="C134" s="40">
        <v>0.9</v>
      </c>
      <c r="D134" s="40">
        <v>0.9</v>
      </c>
      <c r="E134" s="40">
        <v>1</v>
      </c>
      <c r="F134" s="38">
        <v>1</v>
      </c>
      <c r="G134" s="40">
        <v>1</v>
      </c>
      <c r="H134" s="40">
        <v>1</v>
      </c>
      <c r="I134" s="40">
        <v>1.2</v>
      </c>
      <c r="J134" s="40">
        <v>1.2</v>
      </c>
      <c r="K134" s="40">
        <v>1</v>
      </c>
      <c r="L134" s="40">
        <v>1</v>
      </c>
      <c r="M134" s="40">
        <v>0.9</v>
      </c>
      <c r="N134" s="40">
        <v>0.9</v>
      </c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28"/>
    </row>
    <row r="135" spans="1:27" x14ac:dyDescent="0.25">
      <c r="A135" s="34"/>
      <c r="B135" s="27">
        <v>2</v>
      </c>
      <c r="C135" s="40">
        <v>0.9</v>
      </c>
      <c r="D135" s="40">
        <v>0.9</v>
      </c>
      <c r="E135" s="40">
        <v>1</v>
      </c>
      <c r="F135" s="38">
        <v>1</v>
      </c>
      <c r="G135" s="38">
        <v>1</v>
      </c>
      <c r="H135" s="38">
        <v>1</v>
      </c>
      <c r="I135" s="38">
        <v>1.2</v>
      </c>
      <c r="J135" s="38">
        <v>1.2</v>
      </c>
      <c r="K135" s="38">
        <v>1</v>
      </c>
      <c r="L135" s="40">
        <v>1</v>
      </c>
      <c r="M135" s="40">
        <v>0.9</v>
      </c>
      <c r="N135" s="40">
        <v>0.9</v>
      </c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28"/>
    </row>
    <row r="136" spans="1:27" x14ac:dyDescent="0.25">
      <c r="A136" s="34"/>
      <c r="B136" s="27">
        <v>3</v>
      </c>
      <c r="C136" s="40">
        <v>0.9</v>
      </c>
      <c r="D136" s="40">
        <v>0.9</v>
      </c>
      <c r="E136" s="40">
        <v>1</v>
      </c>
      <c r="F136" s="40">
        <v>1</v>
      </c>
      <c r="G136" s="40">
        <v>1</v>
      </c>
      <c r="H136" s="40">
        <v>1</v>
      </c>
      <c r="I136" s="40">
        <v>1.2</v>
      </c>
      <c r="J136" s="40">
        <v>1.2</v>
      </c>
      <c r="K136" s="40">
        <v>1</v>
      </c>
      <c r="L136" s="40">
        <v>1</v>
      </c>
      <c r="M136" s="40">
        <v>0.9</v>
      </c>
      <c r="N136" s="40">
        <v>0.9</v>
      </c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28"/>
    </row>
    <row r="137" spans="1:27" x14ac:dyDescent="0.25">
      <c r="A137" s="34"/>
      <c r="B137" s="27">
        <v>4</v>
      </c>
      <c r="C137" s="40">
        <v>0.9</v>
      </c>
      <c r="D137" s="40">
        <v>0.9</v>
      </c>
      <c r="E137" s="40">
        <v>1</v>
      </c>
      <c r="F137" s="38">
        <v>1</v>
      </c>
      <c r="G137" s="40">
        <v>1</v>
      </c>
      <c r="H137" s="38">
        <v>1</v>
      </c>
      <c r="I137" s="38">
        <v>1.2</v>
      </c>
      <c r="J137" s="40">
        <v>1.2</v>
      </c>
      <c r="K137" s="38">
        <v>1</v>
      </c>
      <c r="L137" s="40">
        <v>1</v>
      </c>
      <c r="M137" s="40">
        <v>0.9</v>
      </c>
      <c r="N137" s="40">
        <v>0.9</v>
      </c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28"/>
    </row>
    <row r="138" spans="1:27" x14ac:dyDescent="0.25">
      <c r="A138" s="34"/>
      <c r="B138" s="27">
        <v>5</v>
      </c>
      <c r="D138" s="12"/>
      <c r="E138" s="38">
        <v>1</v>
      </c>
      <c r="F138" s="12"/>
      <c r="G138" s="38">
        <v>1</v>
      </c>
      <c r="H138" s="12"/>
      <c r="I138" s="12"/>
      <c r="J138" s="38">
        <v>1.1000000000000001</v>
      </c>
      <c r="K138" s="12"/>
      <c r="L138" s="12"/>
      <c r="M138" s="38">
        <v>0.9</v>
      </c>
      <c r="N138" s="4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28"/>
    </row>
    <row r="139" spans="1:27" x14ac:dyDescent="0.25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4"/>
    </row>
    <row r="141" spans="1:27" x14ac:dyDescent="0.25">
      <c r="A141" s="12"/>
      <c r="B141" s="75" t="s">
        <v>37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7"/>
      <c r="AA141" s="12"/>
    </row>
    <row r="142" spans="1:27" x14ac:dyDescent="0.25">
      <c r="A142" s="4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46"/>
    </row>
    <row r="143" spans="1:27" x14ac:dyDescent="0.25">
      <c r="A143" s="34"/>
      <c r="B143" s="47" t="s">
        <v>38</v>
      </c>
      <c r="C143" s="82" t="s">
        <v>2</v>
      </c>
      <c r="D143" s="83"/>
      <c r="E143" s="83"/>
      <c r="F143" s="8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28"/>
    </row>
    <row r="144" spans="1:27" ht="15" customHeight="1" x14ac:dyDescent="0.25">
      <c r="A144" s="34"/>
      <c r="B144" s="47" t="s">
        <v>70</v>
      </c>
      <c r="C144" s="49">
        <v>0.23300000000000001</v>
      </c>
      <c r="D144" s="84" t="s">
        <v>91</v>
      </c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12"/>
      <c r="X144" s="12"/>
      <c r="Y144" s="12"/>
      <c r="Z144" s="12"/>
      <c r="AA144" s="28"/>
    </row>
    <row r="145" spans="1:27" ht="15" customHeight="1" x14ac:dyDescent="0.25">
      <c r="A145" s="34"/>
      <c r="B145" s="12"/>
      <c r="C145" s="41"/>
      <c r="D145" s="86" t="s">
        <v>41</v>
      </c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12"/>
      <c r="X145" s="12"/>
      <c r="Y145" s="12"/>
      <c r="Z145" s="12"/>
      <c r="AA145" s="28"/>
    </row>
    <row r="146" spans="1:27" x14ac:dyDescent="0.25">
      <c r="A146" s="34"/>
      <c r="B146" s="87" t="s">
        <v>42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9"/>
      <c r="AA146" s="28"/>
    </row>
    <row r="147" spans="1:27" x14ac:dyDescent="0.25">
      <c r="A147" s="34"/>
      <c r="B147" s="12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12"/>
      <c r="X147" s="12"/>
      <c r="Y147" s="12"/>
      <c r="Z147" s="12"/>
      <c r="AA147" s="28"/>
    </row>
    <row r="148" spans="1:27" x14ac:dyDescent="0.25">
      <c r="A148" s="34"/>
      <c r="B148" s="12" t="s">
        <v>43</v>
      </c>
      <c r="C148" s="51">
        <v>0</v>
      </c>
      <c r="D148" s="73" t="s">
        <v>71</v>
      </c>
      <c r="E148" s="79"/>
      <c r="F148" s="12"/>
      <c r="G148" s="79" t="s">
        <v>161</v>
      </c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12"/>
      <c r="S148" s="12"/>
      <c r="T148" s="12"/>
      <c r="U148" s="12"/>
      <c r="V148" s="12"/>
      <c r="W148" s="12"/>
      <c r="X148" s="12"/>
      <c r="Y148" s="12"/>
      <c r="Z148" s="12"/>
      <c r="AA148" s="28"/>
    </row>
    <row r="149" spans="1:27" x14ac:dyDescent="0.25">
      <c r="A149" s="34"/>
      <c r="B149" s="12"/>
      <c r="C149" s="51">
        <v>90</v>
      </c>
      <c r="D149" s="67" t="s">
        <v>78</v>
      </c>
      <c r="E149" s="68"/>
      <c r="F149" s="12"/>
      <c r="G149" s="79" t="s">
        <v>64</v>
      </c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12"/>
      <c r="S149" s="12"/>
      <c r="T149" s="12"/>
      <c r="U149" s="12"/>
      <c r="V149" s="12"/>
      <c r="W149" s="12"/>
      <c r="X149" s="12"/>
      <c r="Y149" s="12"/>
      <c r="Z149" s="12"/>
      <c r="AA149" s="28"/>
    </row>
    <row r="150" spans="1:27" x14ac:dyDescent="0.25">
      <c r="A150" s="34"/>
      <c r="B150" s="12"/>
      <c r="C150" s="51">
        <v>5.5E-2</v>
      </c>
      <c r="D150" s="67" t="s">
        <v>79</v>
      </c>
      <c r="E150" s="68"/>
      <c r="F150" s="12"/>
      <c r="G150" s="79" t="s">
        <v>65</v>
      </c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12"/>
      <c r="S150" s="12"/>
      <c r="T150" s="12"/>
      <c r="U150" s="12"/>
      <c r="V150" s="12"/>
      <c r="W150" s="12"/>
      <c r="X150" s="12"/>
      <c r="Y150" s="12"/>
      <c r="Z150" s="12"/>
      <c r="AA150" s="28"/>
    </row>
    <row r="151" spans="1:27" x14ac:dyDescent="0.25">
      <c r="A151" s="34"/>
      <c r="B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28"/>
    </row>
    <row r="152" spans="1:27" x14ac:dyDescent="0.25">
      <c r="A152" s="34"/>
      <c r="B152" s="12"/>
      <c r="C152" s="64" t="s">
        <v>157</v>
      </c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6"/>
      <c r="AA152" s="28"/>
    </row>
    <row r="153" spans="1:27" x14ac:dyDescent="0.25">
      <c r="A153" s="34"/>
      <c r="B153" s="26" t="s">
        <v>19</v>
      </c>
      <c r="C153" s="55">
        <v>1</v>
      </c>
      <c r="D153" s="55">
        <f t="shared" ref="D153:Z153" si="21">C153+1</f>
        <v>2</v>
      </c>
      <c r="E153" s="55">
        <f t="shared" si="21"/>
        <v>3</v>
      </c>
      <c r="F153" s="55">
        <f t="shared" si="21"/>
        <v>4</v>
      </c>
      <c r="G153" s="55">
        <f t="shared" si="21"/>
        <v>5</v>
      </c>
      <c r="H153" s="55">
        <f t="shared" si="21"/>
        <v>6</v>
      </c>
      <c r="I153" s="55">
        <f t="shared" si="21"/>
        <v>7</v>
      </c>
      <c r="J153" s="55">
        <f t="shared" si="21"/>
        <v>8</v>
      </c>
      <c r="K153" s="55">
        <f t="shared" si="21"/>
        <v>9</v>
      </c>
      <c r="L153" s="55">
        <f t="shared" si="21"/>
        <v>10</v>
      </c>
      <c r="M153" s="55">
        <f t="shared" si="21"/>
        <v>11</v>
      </c>
      <c r="N153" s="55">
        <f t="shared" si="21"/>
        <v>12</v>
      </c>
      <c r="O153" s="55">
        <f t="shared" si="21"/>
        <v>13</v>
      </c>
      <c r="P153" s="55">
        <f t="shared" si="21"/>
        <v>14</v>
      </c>
      <c r="Q153" s="55">
        <f t="shared" si="21"/>
        <v>15</v>
      </c>
      <c r="R153" s="55">
        <f t="shared" si="21"/>
        <v>16</v>
      </c>
      <c r="S153" s="55">
        <f t="shared" si="21"/>
        <v>17</v>
      </c>
      <c r="T153" s="55">
        <f t="shared" si="21"/>
        <v>18</v>
      </c>
      <c r="U153" s="55">
        <f t="shared" si="21"/>
        <v>19</v>
      </c>
      <c r="V153" s="55">
        <f t="shared" si="21"/>
        <v>20</v>
      </c>
      <c r="W153" s="55">
        <f t="shared" si="21"/>
        <v>21</v>
      </c>
      <c r="X153" s="55">
        <f t="shared" si="21"/>
        <v>22</v>
      </c>
      <c r="Y153" s="55">
        <f t="shared" si="21"/>
        <v>23</v>
      </c>
      <c r="Z153" s="55">
        <f t="shared" si="21"/>
        <v>24</v>
      </c>
      <c r="AA153" s="28"/>
    </row>
    <row r="154" spans="1:27" x14ac:dyDescent="0.25">
      <c r="A154" s="34"/>
      <c r="B154" s="27">
        <v>1</v>
      </c>
      <c r="C154" s="22">
        <v>1</v>
      </c>
      <c r="D154" s="22">
        <v>1</v>
      </c>
      <c r="E154" s="22">
        <v>1</v>
      </c>
      <c r="F154" s="22">
        <v>1</v>
      </c>
      <c r="G154" s="22">
        <v>1</v>
      </c>
      <c r="H154" s="22">
        <v>1</v>
      </c>
      <c r="I154" s="22">
        <v>1</v>
      </c>
      <c r="J154" s="22">
        <v>1</v>
      </c>
      <c r="K154" s="22">
        <v>1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1</v>
      </c>
      <c r="V154" s="22">
        <v>1</v>
      </c>
      <c r="W154" s="22">
        <v>1</v>
      </c>
      <c r="X154" s="22">
        <v>1</v>
      </c>
      <c r="Y154" s="22">
        <v>1</v>
      </c>
      <c r="Z154" s="22">
        <v>1</v>
      </c>
      <c r="AA154" s="28"/>
    </row>
    <row r="155" spans="1:27" x14ac:dyDescent="0.25">
      <c r="A155" s="34"/>
      <c r="B155" s="27">
        <f t="shared" ref="B155:B160" si="22">B154+1</f>
        <v>2</v>
      </c>
      <c r="C155" s="22">
        <v>1</v>
      </c>
      <c r="D155" s="22">
        <v>1</v>
      </c>
      <c r="E155" s="22">
        <v>1</v>
      </c>
      <c r="F155" s="22">
        <v>1</v>
      </c>
      <c r="G155" s="22">
        <v>1</v>
      </c>
      <c r="H155" s="22">
        <v>1</v>
      </c>
      <c r="I155" s="22">
        <v>1</v>
      </c>
      <c r="J155" s="22">
        <v>1</v>
      </c>
      <c r="K155" s="22">
        <v>1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1</v>
      </c>
      <c r="V155" s="22">
        <v>1</v>
      </c>
      <c r="W155" s="22">
        <v>1</v>
      </c>
      <c r="X155" s="22">
        <v>1</v>
      </c>
      <c r="Y155" s="22">
        <v>1</v>
      </c>
      <c r="Z155" s="22">
        <v>1</v>
      </c>
      <c r="AA155" s="28"/>
    </row>
    <row r="156" spans="1:27" x14ac:dyDescent="0.25">
      <c r="A156" s="34"/>
      <c r="B156" s="27">
        <f t="shared" si="22"/>
        <v>3</v>
      </c>
      <c r="C156" s="22">
        <v>1</v>
      </c>
      <c r="D156" s="22">
        <v>1</v>
      </c>
      <c r="E156" s="22">
        <v>1</v>
      </c>
      <c r="F156" s="22">
        <v>1</v>
      </c>
      <c r="G156" s="22">
        <v>1</v>
      </c>
      <c r="H156" s="22">
        <v>1</v>
      </c>
      <c r="I156" s="22">
        <v>1</v>
      </c>
      <c r="J156" s="22">
        <v>1</v>
      </c>
      <c r="K156" s="22">
        <v>1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1</v>
      </c>
      <c r="V156" s="22">
        <v>1</v>
      </c>
      <c r="W156" s="22">
        <v>1</v>
      </c>
      <c r="X156" s="22">
        <v>1</v>
      </c>
      <c r="Y156" s="22">
        <v>1</v>
      </c>
      <c r="Z156" s="22">
        <v>1</v>
      </c>
      <c r="AA156" s="28"/>
    </row>
    <row r="157" spans="1:27" x14ac:dyDescent="0.25">
      <c r="A157" s="34"/>
      <c r="B157" s="27">
        <f t="shared" si="22"/>
        <v>4</v>
      </c>
      <c r="C157" s="22">
        <v>1</v>
      </c>
      <c r="D157" s="22">
        <v>1</v>
      </c>
      <c r="E157" s="22">
        <v>1</v>
      </c>
      <c r="F157" s="22">
        <v>1</v>
      </c>
      <c r="G157" s="22">
        <v>1</v>
      </c>
      <c r="H157" s="22">
        <v>1</v>
      </c>
      <c r="I157" s="22">
        <v>1</v>
      </c>
      <c r="J157" s="22">
        <v>1</v>
      </c>
      <c r="K157" s="22">
        <v>1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1</v>
      </c>
      <c r="V157" s="22">
        <v>1</v>
      </c>
      <c r="W157" s="22">
        <v>1</v>
      </c>
      <c r="X157" s="22">
        <v>1</v>
      </c>
      <c r="Y157" s="22">
        <v>1</v>
      </c>
      <c r="Z157" s="22">
        <v>1</v>
      </c>
      <c r="AA157" s="28"/>
    </row>
    <row r="158" spans="1:27" x14ac:dyDescent="0.25">
      <c r="A158" s="34"/>
      <c r="B158" s="27">
        <f t="shared" si="22"/>
        <v>5</v>
      </c>
      <c r="C158" s="22">
        <v>1</v>
      </c>
      <c r="D158" s="22">
        <v>1</v>
      </c>
      <c r="E158" s="22">
        <v>1</v>
      </c>
      <c r="F158" s="22">
        <v>1</v>
      </c>
      <c r="G158" s="22">
        <v>1</v>
      </c>
      <c r="H158" s="22">
        <v>1</v>
      </c>
      <c r="I158" s="22">
        <v>1</v>
      </c>
      <c r="J158" s="22">
        <v>1</v>
      </c>
      <c r="K158" s="22">
        <v>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1</v>
      </c>
      <c r="V158" s="22">
        <v>1</v>
      </c>
      <c r="W158" s="22">
        <v>1</v>
      </c>
      <c r="X158" s="22">
        <v>1</v>
      </c>
      <c r="Y158" s="22">
        <v>1</v>
      </c>
      <c r="Z158" s="22">
        <v>1</v>
      </c>
      <c r="AA158" s="28"/>
    </row>
    <row r="159" spans="1:27" x14ac:dyDescent="0.25">
      <c r="A159" s="34"/>
      <c r="B159" s="27">
        <f t="shared" si="22"/>
        <v>6</v>
      </c>
      <c r="C159" s="22">
        <v>1</v>
      </c>
      <c r="D159" s="22">
        <v>1</v>
      </c>
      <c r="E159" s="22">
        <v>1</v>
      </c>
      <c r="F159" s="22">
        <v>1</v>
      </c>
      <c r="G159" s="22">
        <v>1</v>
      </c>
      <c r="H159" s="22">
        <v>1</v>
      </c>
      <c r="I159" s="22">
        <v>1</v>
      </c>
      <c r="J159" s="22">
        <v>1</v>
      </c>
      <c r="K159" s="22">
        <v>1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1</v>
      </c>
      <c r="V159" s="22">
        <v>1</v>
      </c>
      <c r="W159" s="22">
        <v>1</v>
      </c>
      <c r="X159" s="22">
        <v>1</v>
      </c>
      <c r="Y159" s="22">
        <v>1</v>
      </c>
      <c r="Z159" s="22">
        <v>1</v>
      </c>
      <c r="AA159" s="28"/>
    </row>
    <row r="160" spans="1:27" x14ac:dyDescent="0.25">
      <c r="A160" s="34"/>
      <c r="B160" s="27">
        <f t="shared" si="22"/>
        <v>7</v>
      </c>
      <c r="C160" s="22">
        <v>1</v>
      </c>
      <c r="D160" s="22">
        <v>1</v>
      </c>
      <c r="E160" s="22">
        <v>1</v>
      </c>
      <c r="F160" s="22">
        <v>1</v>
      </c>
      <c r="G160" s="22">
        <v>1</v>
      </c>
      <c r="H160" s="22">
        <v>1</v>
      </c>
      <c r="I160" s="22">
        <v>1</v>
      </c>
      <c r="J160" s="22">
        <v>1</v>
      </c>
      <c r="K160" s="22">
        <v>1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1</v>
      </c>
      <c r="V160" s="22">
        <v>1</v>
      </c>
      <c r="W160" s="22">
        <v>1</v>
      </c>
      <c r="X160" s="22">
        <v>1</v>
      </c>
      <c r="Y160" s="22">
        <v>1</v>
      </c>
      <c r="Z160" s="22">
        <v>1</v>
      </c>
      <c r="AA160" s="28"/>
    </row>
    <row r="161" spans="1:27" x14ac:dyDescent="0.25">
      <c r="A161" s="34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28"/>
    </row>
    <row r="162" spans="1:27" x14ac:dyDescent="0.25">
      <c r="A162" s="34"/>
      <c r="C162" s="64" t="s">
        <v>49</v>
      </c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6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28"/>
    </row>
    <row r="163" spans="1:27" x14ac:dyDescent="0.25">
      <c r="A163" s="34"/>
      <c r="B163" s="26" t="s">
        <v>93</v>
      </c>
      <c r="C163" s="29">
        <v>1</v>
      </c>
      <c r="D163" s="55">
        <f t="shared" ref="D163:N163" si="23">C163+1</f>
        <v>2</v>
      </c>
      <c r="E163" s="55">
        <f t="shared" si="23"/>
        <v>3</v>
      </c>
      <c r="F163" s="55">
        <f t="shared" si="23"/>
        <v>4</v>
      </c>
      <c r="G163" s="55">
        <f t="shared" si="23"/>
        <v>5</v>
      </c>
      <c r="H163" s="55">
        <f t="shared" si="23"/>
        <v>6</v>
      </c>
      <c r="I163" s="55">
        <f t="shared" si="23"/>
        <v>7</v>
      </c>
      <c r="J163" s="55">
        <f t="shared" si="23"/>
        <v>8</v>
      </c>
      <c r="K163" s="55">
        <f t="shared" si="23"/>
        <v>9</v>
      </c>
      <c r="L163" s="55">
        <f t="shared" si="23"/>
        <v>10</v>
      </c>
      <c r="M163" s="55">
        <f t="shared" si="23"/>
        <v>11</v>
      </c>
      <c r="N163" s="55">
        <f t="shared" si="23"/>
        <v>12</v>
      </c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28"/>
    </row>
    <row r="164" spans="1:27" x14ac:dyDescent="0.25">
      <c r="A164" s="34"/>
      <c r="B164" s="27">
        <v>1</v>
      </c>
      <c r="C164" s="52">
        <v>1</v>
      </c>
      <c r="D164" s="22">
        <v>1</v>
      </c>
      <c r="E164" s="22">
        <v>1</v>
      </c>
      <c r="F164" s="22">
        <v>1</v>
      </c>
      <c r="G164" s="22">
        <v>1</v>
      </c>
      <c r="H164" s="22">
        <v>1</v>
      </c>
      <c r="I164" s="22">
        <v>1</v>
      </c>
      <c r="J164" s="22">
        <v>1</v>
      </c>
      <c r="K164" s="22">
        <v>1</v>
      </c>
      <c r="L164" s="22">
        <v>1</v>
      </c>
      <c r="M164" s="22">
        <v>1</v>
      </c>
      <c r="N164" s="22">
        <v>1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28"/>
    </row>
    <row r="165" spans="1:27" x14ac:dyDescent="0.25">
      <c r="A165" s="34"/>
      <c r="B165" s="27">
        <v>2</v>
      </c>
      <c r="C165" s="5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28"/>
    </row>
    <row r="166" spans="1:27" x14ac:dyDescent="0.25">
      <c r="A166" s="34"/>
      <c r="B166" s="27">
        <v>3</v>
      </c>
      <c r="C166" s="52">
        <v>1</v>
      </c>
      <c r="D166" s="22">
        <v>1</v>
      </c>
      <c r="E166" s="22">
        <v>1</v>
      </c>
      <c r="F166" s="22">
        <v>1</v>
      </c>
      <c r="G166" s="22">
        <v>1</v>
      </c>
      <c r="H166" s="22">
        <v>1</v>
      </c>
      <c r="I166" s="22">
        <v>1</v>
      </c>
      <c r="J166" s="22">
        <v>1</v>
      </c>
      <c r="K166" s="22">
        <v>1</v>
      </c>
      <c r="L166" s="22">
        <v>1</v>
      </c>
      <c r="M166" s="22">
        <v>1</v>
      </c>
      <c r="N166" s="22">
        <v>1</v>
      </c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28"/>
    </row>
    <row r="167" spans="1:27" x14ac:dyDescent="0.25">
      <c r="A167" s="34"/>
      <c r="B167" s="27">
        <v>4</v>
      </c>
      <c r="C167" s="5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2">
        <v>1</v>
      </c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28"/>
    </row>
    <row r="168" spans="1:27" x14ac:dyDescent="0.25">
      <c r="A168" s="34"/>
      <c r="B168" s="27">
        <v>5</v>
      </c>
      <c r="D168" s="12"/>
      <c r="E168" s="22">
        <v>1</v>
      </c>
      <c r="F168" s="12"/>
      <c r="G168" s="22">
        <v>1</v>
      </c>
      <c r="H168" s="12"/>
      <c r="I168" s="12"/>
      <c r="J168" s="22">
        <v>1</v>
      </c>
      <c r="K168" s="12"/>
      <c r="L168" s="12"/>
      <c r="M168" s="22">
        <v>1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28"/>
    </row>
    <row r="169" spans="1:27" x14ac:dyDescent="0.25">
      <c r="A169" s="34"/>
      <c r="B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53"/>
      <c r="AA169" s="28"/>
    </row>
    <row r="170" spans="1:27" x14ac:dyDescent="0.25">
      <c r="A170" s="34"/>
      <c r="B170" s="70" t="s">
        <v>50</v>
      </c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2"/>
      <c r="Z170" s="12"/>
      <c r="AA170" s="28"/>
    </row>
    <row r="171" spans="1:27" x14ac:dyDescent="0.25">
      <c r="A171" s="3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12"/>
      <c r="AA171" s="28"/>
    </row>
    <row r="172" spans="1:27" x14ac:dyDescent="0.25">
      <c r="A172" s="34"/>
      <c r="B172" s="12"/>
      <c r="C172" s="22" t="s">
        <v>51</v>
      </c>
      <c r="D172" s="73" t="s">
        <v>52</v>
      </c>
      <c r="E172" s="74"/>
      <c r="F172" s="12"/>
      <c r="G172" s="68" t="s">
        <v>53</v>
      </c>
      <c r="H172" s="68"/>
      <c r="I172" s="68"/>
      <c r="J172" s="68"/>
      <c r="K172" s="68"/>
      <c r="L172" s="68"/>
      <c r="M172" s="68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28"/>
    </row>
    <row r="173" spans="1:27" x14ac:dyDescent="0.25">
      <c r="A173" s="34"/>
      <c r="B173" s="12"/>
      <c r="C173" s="22">
        <v>0</v>
      </c>
      <c r="D173" s="67" t="s">
        <v>54</v>
      </c>
      <c r="E173" s="68"/>
      <c r="F173" s="12"/>
      <c r="G173" s="68" t="str">
        <f>G148</f>
        <v>Valeur pour l'heure maximale de l'année</v>
      </c>
      <c r="H173" s="68"/>
      <c r="I173" s="68"/>
      <c r="J173" s="68"/>
      <c r="K173" s="68"/>
      <c r="L173" s="68"/>
      <c r="M173" s="68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28"/>
    </row>
    <row r="174" spans="1:27" x14ac:dyDescent="0.25">
      <c r="A174" s="34"/>
      <c r="B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28"/>
    </row>
    <row r="175" spans="1:27" x14ac:dyDescent="0.25">
      <c r="A175" s="34"/>
      <c r="B175" s="12"/>
      <c r="C175" s="64" t="s">
        <v>56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6"/>
      <c r="AA175" s="28"/>
    </row>
    <row r="176" spans="1:27" x14ac:dyDescent="0.25">
      <c r="A176" s="34"/>
      <c r="B176" s="26" t="str">
        <f>B153</f>
        <v>jour V / heure &gt;</v>
      </c>
      <c r="C176" s="55">
        <v>1</v>
      </c>
      <c r="D176" s="55">
        <f t="shared" ref="D176:Z176" si="24">C176+1</f>
        <v>2</v>
      </c>
      <c r="E176" s="55">
        <f t="shared" si="24"/>
        <v>3</v>
      </c>
      <c r="F176" s="55">
        <f t="shared" si="24"/>
        <v>4</v>
      </c>
      <c r="G176" s="55">
        <f t="shared" si="24"/>
        <v>5</v>
      </c>
      <c r="H176" s="55">
        <f t="shared" si="24"/>
        <v>6</v>
      </c>
      <c r="I176" s="55">
        <f t="shared" si="24"/>
        <v>7</v>
      </c>
      <c r="J176" s="55">
        <f t="shared" si="24"/>
        <v>8</v>
      </c>
      <c r="K176" s="55">
        <f t="shared" si="24"/>
        <v>9</v>
      </c>
      <c r="L176" s="55">
        <f t="shared" si="24"/>
        <v>10</v>
      </c>
      <c r="M176" s="55">
        <f t="shared" si="24"/>
        <v>11</v>
      </c>
      <c r="N176" s="55">
        <f t="shared" si="24"/>
        <v>12</v>
      </c>
      <c r="O176" s="55">
        <f t="shared" si="24"/>
        <v>13</v>
      </c>
      <c r="P176" s="55">
        <f t="shared" si="24"/>
        <v>14</v>
      </c>
      <c r="Q176" s="55">
        <f t="shared" si="24"/>
        <v>15</v>
      </c>
      <c r="R176" s="55">
        <f t="shared" si="24"/>
        <v>16</v>
      </c>
      <c r="S176" s="55">
        <f t="shared" si="24"/>
        <v>17</v>
      </c>
      <c r="T176" s="55">
        <f t="shared" si="24"/>
        <v>18</v>
      </c>
      <c r="U176" s="55">
        <f t="shared" si="24"/>
        <v>19</v>
      </c>
      <c r="V176" s="55">
        <f t="shared" si="24"/>
        <v>20</v>
      </c>
      <c r="W176" s="55">
        <f t="shared" si="24"/>
        <v>21</v>
      </c>
      <c r="X176" s="55">
        <f t="shared" si="24"/>
        <v>22</v>
      </c>
      <c r="Y176" s="55">
        <f t="shared" si="24"/>
        <v>23</v>
      </c>
      <c r="Z176" s="55">
        <f t="shared" si="24"/>
        <v>24</v>
      </c>
      <c r="AA176" s="28"/>
    </row>
    <row r="177" spans="1:27" x14ac:dyDescent="0.25">
      <c r="A177" s="34"/>
      <c r="B177" s="27">
        <v>1</v>
      </c>
      <c r="C177" s="22">
        <v>1</v>
      </c>
      <c r="D177" s="22">
        <v>1</v>
      </c>
      <c r="E177" s="22">
        <v>1</v>
      </c>
      <c r="F177" s="22">
        <v>1</v>
      </c>
      <c r="G177" s="22">
        <v>1</v>
      </c>
      <c r="H177" s="22">
        <v>1</v>
      </c>
      <c r="I177" s="22">
        <v>1</v>
      </c>
      <c r="J177" s="22">
        <v>1</v>
      </c>
      <c r="K177" s="22">
        <v>1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1</v>
      </c>
      <c r="V177" s="22">
        <v>1</v>
      </c>
      <c r="W177" s="22">
        <v>1</v>
      </c>
      <c r="X177" s="22">
        <v>1</v>
      </c>
      <c r="Y177" s="22">
        <v>1</v>
      </c>
      <c r="Z177" s="22">
        <v>1</v>
      </c>
      <c r="AA177" s="28"/>
    </row>
    <row r="178" spans="1:27" x14ac:dyDescent="0.25">
      <c r="A178" s="34"/>
      <c r="B178" s="27">
        <f t="shared" ref="B178:B183" si="25">B177+1</f>
        <v>2</v>
      </c>
      <c r="C178" s="22">
        <v>1</v>
      </c>
      <c r="D178" s="22">
        <v>1</v>
      </c>
      <c r="E178" s="22">
        <v>1</v>
      </c>
      <c r="F178" s="22">
        <v>1</v>
      </c>
      <c r="G178" s="22">
        <v>1</v>
      </c>
      <c r="H178" s="22">
        <v>1</v>
      </c>
      <c r="I178" s="22">
        <v>1</v>
      </c>
      <c r="J178" s="22">
        <v>1</v>
      </c>
      <c r="K178" s="22">
        <v>1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1</v>
      </c>
      <c r="V178" s="22">
        <v>1</v>
      </c>
      <c r="W178" s="22">
        <v>1</v>
      </c>
      <c r="X178" s="22">
        <v>1</v>
      </c>
      <c r="Y178" s="22">
        <v>1</v>
      </c>
      <c r="Z178" s="22">
        <v>1</v>
      </c>
      <c r="AA178" s="28"/>
    </row>
    <row r="179" spans="1:27" x14ac:dyDescent="0.25">
      <c r="A179" s="34"/>
      <c r="B179" s="27">
        <f t="shared" si="25"/>
        <v>3</v>
      </c>
      <c r="C179" s="22">
        <v>1</v>
      </c>
      <c r="D179" s="22">
        <v>1</v>
      </c>
      <c r="E179" s="22">
        <v>1</v>
      </c>
      <c r="F179" s="22">
        <v>1</v>
      </c>
      <c r="G179" s="22">
        <v>1</v>
      </c>
      <c r="H179" s="22">
        <v>1</v>
      </c>
      <c r="I179" s="22">
        <v>1</v>
      </c>
      <c r="J179" s="22">
        <v>1</v>
      </c>
      <c r="K179" s="22">
        <v>1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1</v>
      </c>
      <c r="V179" s="22">
        <v>1</v>
      </c>
      <c r="W179" s="22">
        <v>1</v>
      </c>
      <c r="X179" s="22">
        <v>1</v>
      </c>
      <c r="Y179" s="22">
        <v>1</v>
      </c>
      <c r="Z179" s="22">
        <v>1</v>
      </c>
      <c r="AA179" s="28"/>
    </row>
    <row r="180" spans="1:27" x14ac:dyDescent="0.25">
      <c r="A180" s="34"/>
      <c r="B180" s="27">
        <f t="shared" si="25"/>
        <v>4</v>
      </c>
      <c r="C180" s="22">
        <v>1</v>
      </c>
      <c r="D180" s="22">
        <v>1</v>
      </c>
      <c r="E180" s="22">
        <v>1</v>
      </c>
      <c r="F180" s="22">
        <v>1</v>
      </c>
      <c r="G180" s="22">
        <v>1</v>
      </c>
      <c r="H180" s="22">
        <v>1</v>
      </c>
      <c r="I180" s="22">
        <v>1</v>
      </c>
      <c r="J180" s="22">
        <v>1</v>
      </c>
      <c r="K180" s="22">
        <v>1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1</v>
      </c>
      <c r="V180" s="22">
        <v>1</v>
      </c>
      <c r="W180" s="22">
        <v>1</v>
      </c>
      <c r="X180" s="22">
        <v>1</v>
      </c>
      <c r="Y180" s="22">
        <v>1</v>
      </c>
      <c r="Z180" s="22">
        <v>1</v>
      </c>
      <c r="AA180" s="28"/>
    </row>
    <row r="181" spans="1:27" x14ac:dyDescent="0.25">
      <c r="A181" s="34"/>
      <c r="B181" s="27">
        <f t="shared" si="25"/>
        <v>5</v>
      </c>
      <c r="C181" s="22">
        <v>1</v>
      </c>
      <c r="D181" s="22">
        <v>1</v>
      </c>
      <c r="E181" s="22">
        <v>1</v>
      </c>
      <c r="F181" s="22">
        <v>1</v>
      </c>
      <c r="G181" s="22">
        <v>1</v>
      </c>
      <c r="H181" s="22">
        <v>1</v>
      </c>
      <c r="I181" s="22">
        <v>1</v>
      </c>
      <c r="J181" s="22">
        <v>1</v>
      </c>
      <c r="K181" s="22">
        <v>1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1</v>
      </c>
      <c r="V181" s="22">
        <v>1</v>
      </c>
      <c r="W181" s="22">
        <v>1</v>
      </c>
      <c r="X181" s="22">
        <v>1</v>
      </c>
      <c r="Y181" s="22">
        <v>1</v>
      </c>
      <c r="Z181" s="22">
        <v>1</v>
      </c>
      <c r="AA181" s="28"/>
    </row>
    <row r="182" spans="1:27" x14ac:dyDescent="0.25">
      <c r="A182" s="34"/>
      <c r="B182" s="27">
        <f t="shared" si="25"/>
        <v>6</v>
      </c>
      <c r="C182" s="22">
        <v>1</v>
      </c>
      <c r="D182" s="22">
        <v>1</v>
      </c>
      <c r="E182" s="22">
        <v>1</v>
      </c>
      <c r="F182" s="22">
        <v>1</v>
      </c>
      <c r="G182" s="22">
        <v>1</v>
      </c>
      <c r="H182" s="22">
        <v>1</v>
      </c>
      <c r="I182" s="22">
        <v>1</v>
      </c>
      <c r="J182" s="22">
        <v>1</v>
      </c>
      <c r="K182" s="22">
        <v>1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1</v>
      </c>
      <c r="V182" s="22">
        <v>1</v>
      </c>
      <c r="W182" s="22">
        <v>1</v>
      </c>
      <c r="X182" s="22">
        <v>1</v>
      </c>
      <c r="Y182" s="22">
        <v>1</v>
      </c>
      <c r="Z182" s="22">
        <v>1</v>
      </c>
      <c r="AA182" s="28"/>
    </row>
    <row r="183" spans="1:27" x14ac:dyDescent="0.25">
      <c r="A183" s="34"/>
      <c r="B183" s="27">
        <f t="shared" si="25"/>
        <v>7</v>
      </c>
      <c r="C183" s="22">
        <v>1</v>
      </c>
      <c r="D183" s="22">
        <v>1</v>
      </c>
      <c r="E183" s="22">
        <v>1</v>
      </c>
      <c r="F183" s="22">
        <v>1</v>
      </c>
      <c r="G183" s="22">
        <v>1</v>
      </c>
      <c r="H183" s="22">
        <v>1</v>
      </c>
      <c r="I183" s="22">
        <v>1</v>
      </c>
      <c r="J183" s="22">
        <v>1</v>
      </c>
      <c r="K183" s="22">
        <v>1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1</v>
      </c>
      <c r="V183" s="22">
        <v>1</v>
      </c>
      <c r="W183" s="22">
        <v>1</v>
      </c>
      <c r="X183" s="22">
        <v>1</v>
      </c>
      <c r="Y183" s="22">
        <v>1</v>
      </c>
      <c r="Z183" s="22">
        <v>1</v>
      </c>
      <c r="AA183" s="28"/>
    </row>
    <row r="184" spans="1:27" x14ac:dyDescent="0.25">
      <c r="A184" s="34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28"/>
    </row>
    <row r="185" spans="1:27" x14ac:dyDescent="0.25">
      <c r="A185" s="34"/>
      <c r="C185" s="69" t="s">
        <v>49</v>
      </c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28"/>
    </row>
    <row r="186" spans="1:27" x14ac:dyDescent="0.25">
      <c r="A186" s="34"/>
      <c r="B186" s="26" t="s">
        <v>93</v>
      </c>
      <c r="C186" s="29">
        <v>1</v>
      </c>
      <c r="D186" s="55">
        <f t="shared" ref="D186:N186" si="26">C186+1</f>
        <v>2</v>
      </c>
      <c r="E186" s="55">
        <f t="shared" si="26"/>
        <v>3</v>
      </c>
      <c r="F186" s="55">
        <f t="shared" si="26"/>
        <v>4</v>
      </c>
      <c r="G186" s="55">
        <f t="shared" si="26"/>
        <v>5</v>
      </c>
      <c r="H186" s="55">
        <f t="shared" si="26"/>
        <v>6</v>
      </c>
      <c r="I186" s="55">
        <f t="shared" si="26"/>
        <v>7</v>
      </c>
      <c r="J186" s="55">
        <f t="shared" si="26"/>
        <v>8</v>
      </c>
      <c r="K186" s="55">
        <f t="shared" si="26"/>
        <v>9</v>
      </c>
      <c r="L186" s="55">
        <f t="shared" si="26"/>
        <v>10</v>
      </c>
      <c r="M186" s="55">
        <f t="shared" si="26"/>
        <v>11</v>
      </c>
      <c r="N186" s="55">
        <f t="shared" si="26"/>
        <v>12</v>
      </c>
      <c r="O186" s="12"/>
      <c r="P186" s="12"/>
      <c r="Q186" s="35"/>
      <c r="R186" s="12"/>
      <c r="S186" s="12"/>
      <c r="T186" s="12"/>
      <c r="U186" s="12"/>
      <c r="V186" s="12"/>
      <c r="W186" s="12"/>
      <c r="X186" s="12"/>
      <c r="Y186" s="12"/>
      <c r="Z186" s="12"/>
      <c r="AA186" s="28"/>
    </row>
    <row r="187" spans="1:27" x14ac:dyDescent="0.25">
      <c r="A187" s="34"/>
      <c r="B187" s="27">
        <v>1</v>
      </c>
      <c r="C187" s="52">
        <v>1</v>
      </c>
      <c r="D187" s="22">
        <v>1</v>
      </c>
      <c r="E187" s="22">
        <v>1</v>
      </c>
      <c r="F187" s="22">
        <v>1</v>
      </c>
      <c r="G187" s="22">
        <v>1</v>
      </c>
      <c r="H187" s="22">
        <v>1</v>
      </c>
      <c r="I187" s="22">
        <v>1</v>
      </c>
      <c r="J187" s="22">
        <v>1</v>
      </c>
      <c r="K187" s="22">
        <v>1</v>
      </c>
      <c r="L187" s="22">
        <v>1</v>
      </c>
      <c r="M187" s="22">
        <v>1</v>
      </c>
      <c r="N187" s="22">
        <v>1</v>
      </c>
      <c r="O187" s="12"/>
      <c r="P187" s="12"/>
      <c r="Q187" s="35"/>
      <c r="R187" s="12"/>
      <c r="S187" s="12"/>
      <c r="T187" s="12"/>
      <c r="U187" s="12"/>
      <c r="V187" s="12"/>
      <c r="W187" s="12"/>
      <c r="X187" s="12"/>
      <c r="Y187" s="12"/>
      <c r="Z187" s="12"/>
      <c r="AA187" s="28"/>
    </row>
    <row r="188" spans="1:27" x14ac:dyDescent="0.25">
      <c r="A188" s="34"/>
      <c r="B188" s="27">
        <v>2</v>
      </c>
      <c r="C188" s="5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2">
        <v>1</v>
      </c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28"/>
    </row>
    <row r="189" spans="1:27" x14ac:dyDescent="0.25">
      <c r="A189" s="34"/>
      <c r="B189" s="27">
        <v>3</v>
      </c>
      <c r="C189" s="52">
        <v>1</v>
      </c>
      <c r="D189" s="22">
        <v>1</v>
      </c>
      <c r="E189" s="22">
        <v>1</v>
      </c>
      <c r="F189" s="22">
        <v>1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12"/>
      <c r="P189" s="12"/>
      <c r="Q189" s="35"/>
      <c r="R189" s="12"/>
      <c r="S189" s="12"/>
      <c r="T189" s="12"/>
      <c r="U189" s="12"/>
      <c r="V189" s="12"/>
      <c r="W189" s="12"/>
      <c r="X189" s="12"/>
      <c r="Y189" s="12"/>
      <c r="Z189" s="12"/>
      <c r="AA189" s="28"/>
    </row>
    <row r="190" spans="1:27" x14ac:dyDescent="0.25">
      <c r="A190" s="34"/>
      <c r="B190" s="27">
        <v>4</v>
      </c>
      <c r="C190" s="52">
        <v>1</v>
      </c>
      <c r="D190" s="22">
        <v>1</v>
      </c>
      <c r="E190" s="22">
        <v>1</v>
      </c>
      <c r="F190" s="22">
        <v>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12"/>
      <c r="P190" s="12"/>
      <c r="Q190" s="35"/>
      <c r="R190" s="12"/>
      <c r="S190" s="12"/>
      <c r="T190" s="12"/>
      <c r="U190" s="12"/>
      <c r="V190" s="12"/>
      <c r="W190" s="12"/>
      <c r="X190" s="12"/>
      <c r="Y190" s="12"/>
      <c r="Z190" s="12"/>
      <c r="AA190" s="28"/>
    </row>
    <row r="191" spans="1:27" x14ac:dyDescent="0.25">
      <c r="A191" s="34"/>
      <c r="B191" s="27">
        <v>5</v>
      </c>
      <c r="D191" s="12"/>
      <c r="E191" s="22">
        <v>1</v>
      </c>
      <c r="F191" s="12"/>
      <c r="G191" s="22">
        <v>1</v>
      </c>
      <c r="H191" s="12"/>
      <c r="I191" s="12"/>
      <c r="J191" s="22">
        <v>1</v>
      </c>
      <c r="K191" s="12"/>
      <c r="L191" s="12"/>
      <c r="M191" s="22">
        <v>1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28"/>
    </row>
    <row r="192" spans="1:27" x14ac:dyDescent="0.25">
      <c r="A192" s="34"/>
      <c r="B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28"/>
    </row>
    <row r="193" spans="1:27" x14ac:dyDescent="0.25">
      <c r="A193" s="34"/>
      <c r="B193" s="70" t="s">
        <v>58</v>
      </c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  <c r="AA193" s="28"/>
    </row>
    <row r="194" spans="1:27" x14ac:dyDescent="0.25">
      <c r="A194" s="34"/>
      <c r="B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28"/>
    </row>
    <row r="195" spans="1:27" x14ac:dyDescent="0.25">
      <c r="A195" s="34"/>
      <c r="B195" s="12"/>
      <c r="C195" s="22" t="s">
        <v>51</v>
      </c>
      <c r="D195" s="67" t="s">
        <v>52</v>
      </c>
      <c r="E195" s="68"/>
      <c r="F195" s="68"/>
      <c r="G195" s="68" t="s">
        <v>59</v>
      </c>
      <c r="H195" s="68"/>
      <c r="I195" s="68"/>
      <c r="J195" s="68"/>
      <c r="K195" s="68"/>
      <c r="L195" s="68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28"/>
    </row>
    <row r="196" spans="1:27" x14ac:dyDescent="0.25">
      <c r="A196" s="34"/>
      <c r="B196" s="12"/>
      <c r="C196" s="22">
        <v>0</v>
      </c>
      <c r="D196" s="67" t="s">
        <v>60</v>
      </c>
      <c r="E196" s="68"/>
      <c r="F196" s="68"/>
      <c r="G196" s="68" t="str">
        <f>G173</f>
        <v>Valeur pour l'heure maximale de l'année</v>
      </c>
      <c r="H196" s="68"/>
      <c r="I196" s="68"/>
      <c r="J196" s="68"/>
      <c r="K196" s="68"/>
      <c r="L196" s="68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28"/>
    </row>
    <row r="197" spans="1:27" x14ac:dyDescent="0.25">
      <c r="A197" s="34"/>
      <c r="B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28"/>
    </row>
    <row r="198" spans="1:27" x14ac:dyDescent="0.25">
      <c r="A198" s="34"/>
      <c r="B198" s="12"/>
      <c r="C198" s="64" t="s">
        <v>56</v>
      </c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6"/>
      <c r="AA198" s="28"/>
    </row>
    <row r="199" spans="1:27" x14ac:dyDescent="0.25">
      <c r="A199" s="34"/>
      <c r="B199" s="27" t="str">
        <f>B153</f>
        <v>jour V / heure &gt;</v>
      </c>
      <c r="C199" s="55">
        <v>1</v>
      </c>
      <c r="D199" s="55">
        <f t="shared" ref="D199:Z199" si="27">C199+1</f>
        <v>2</v>
      </c>
      <c r="E199" s="55">
        <f t="shared" si="27"/>
        <v>3</v>
      </c>
      <c r="F199" s="55">
        <f t="shared" si="27"/>
        <v>4</v>
      </c>
      <c r="G199" s="55">
        <f t="shared" si="27"/>
        <v>5</v>
      </c>
      <c r="H199" s="55">
        <f t="shared" si="27"/>
        <v>6</v>
      </c>
      <c r="I199" s="55">
        <f t="shared" si="27"/>
        <v>7</v>
      </c>
      <c r="J199" s="55">
        <f t="shared" si="27"/>
        <v>8</v>
      </c>
      <c r="K199" s="55">
        <f t="shared" si="27"/>
        <v>9</v>
      </c>
      <c r="L199" s="55">
        <f t="shared" si="27"/>
        <v>10</v>
      </c>
      <c r="M199" s="55">
        <f t="shared" si="27"/>
        <v>11</v>
      </c>
      <c r="N199" s="55">
        <f t="shared" si="27"/>
        <v>12</v>
      </c>
      <c r="O199" s="55">
        <f t="shared" si="27"/>
        <v>13</v>
      </c>
      <c r="P199" s="55">
        <f t="shared" si="27"/>
        <v>14</v>
      </c>
      <c r="Q199" s="55">
        <f t="shared" si="27"/>
        <v>15</v>
      </c>
      <c r="R199" s="55">
        <f t="shared" si="27"/>
        <v>16</v>
      </c>
      <c r="S199" s="55">
        <f t="shared" si="27"/>
        <v>17</v>
      </c>
      <c r="T199" s="55">
        <f t="shared" si="27"/>
        <v>18</v>
      </c>
      <c r="U199" s="55">
        <f t="shared" si="27"/>
        <v>19</v>
      </c>
      <c r="V199" s="55">
        <f t="shared" si="27"/>
        <v>20</v>
      </c>
      <c r="W199" s="55">
        <f t="shared" si="27"/>
        <v>21</v>
      </c>
      <c r="X199" s="55">
        <f t="shared" si="27"/>
        <v>22</v>
      </c>
      <c r="Y199" s="55">
        <f t="shared" si="27"/>
        <v>23</v>
      </c>
      <c r="Z199" s="55">
        <f t="shared" si="27"/>
        <v>24</v>
      </c>
      <c r="AA199" s="28"/>
    </row>
    <row r="200" spans="1:27" x14ac:dyDescent="0.25">
      <c r="A200" s="34"/>
      <c r="B200" s="27">
        <v>1</v>
      </c>
      <c r="C200" s="22">
        <v>1</v>
      </c>
      <c r="D200" s="22">
        <v>1</v>
      </c>
      <c r="E200" s="22">
        <v>1</v>
      </c>
      <c r="F200" s="22">
        <v>1</v>
      </c>
      <c r="G200" s="22">
        <v>1</v>
      </c>
      <c r="H200" s="22">
        <v>1</v>
      </c>
      <c r="I200" s="22">
        <v>1</v>
      </c>
      <c r="J200" s="22">
        <v>1</v>
      </c>
      <c r="K200" s="22">
        <v>1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1</v>
      </c>
      <c r="V200" s="22">
        <v>1</v>
      </c>
      <c r="W200" s="22">
        <v>1</v>
      </c>
      <c r="X200" s="22">
        <v>1</v>
      </c>
      <c r="Y200" s="22">
        <v>1</v>
      </c>
      <c r="Z200" s="22">
        <v>1</v>
      </c>
      <c r="AA200" s="28"/>
    </row>
    <row r="201" spans="1:27" x14ac:dyDescent="0.25">
      <c r="A201" s="34"/>
      <c r="B201" s="27">
        <f t="shared" ref="B201:B206" si="28">B200+1</f>
        <v>2</v>
      </c>
      <c r="C201" s="22">
        <v>1</v>
      </c>
      <c r="D201" s="22">
        <v>1</v>
      </c>
      <c r="E201" s="22">
        <v>1</v>
      </c>
      <c r="F201" s="22">
        <v>1</v>
      </c>
      <c r="G201" s="22">
        <v>1</v>
      </c>
      <c r="H201" s="22">
        <v>1</v>
      </c>
      <c r="I201" s="22">
        <v>1</v>
      </c>
      <c r="J201" s="22">
        <v>1</v>
      </c>
      <c r="K201" s="22">
        <v>1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1</v>
      </c>
      <c r="V201" s="22">
        <v>1</v>
      </c>
      <c r="W201" s="22">
        <v>1</v>
      </c>
      <c r="X201" s="22">
        <v>1</v>
      </c>
      <c r="Y201" s="22">
        <v>1</v>
      </c>
      <c r="Z201" s="22">
        <v>1</v>
      </c>
      <c r="AA201" s="28"/>
    </row>
    <row r="202" spans="1:27" x14ac:dyDescent="0.25">
      <c r="A202" s="34"/>
      <c r="B202" s="27">
        <f t="shared" si="28"/>
        <v>3</v>
      </c>
      <c r="C202" s="22">
        <v>1</v>
      </c>
      <c r="D202" s="22">
        <v>1</v>
      </c>
      <c r="E202" s="22">
        <v>1</v>
      </c>
      <c r="F202" s="22">
        <v>1</v>
      </c>
      <c r="G202" s="22">
        <v>1</v>
      </c>
      <c r="H202" s="22">
        <v>1</v>
      </c>
      <c r="I202" s="22">
        <v>1</v>
      </c>
      <c r="J202" s="22">
        <v>1</v>
      </c>
      <c r="K202" s="22">
        <v>1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1</v>
      </c>
      <c r="W202" s="22">
        <v>1</v>
      </c>
      <c r="X202" s="22">
        <v>1</v>
      </c>
      <c r="Y202" s="22">
        <v>1</v>
      </c>
      <c r="Z202" s="22">
        <v>1</v>
      </c>
      <c r="AA202" s="28"/>
    </row>
    <row r="203" spans="1:27" x14ac:dyDescent="0.25">
      <c r="A203" s="34"/>
      <c r="B203" s="27">
        <f t="shared" si="28"/>
        <v>4</v>
      </c>
      <c r="C203" s="22">
        <v>1</v>
      </c>
      <c r="D203" s="22">
        <v>1</v>
      </c>
      <c r="E203" s="22">
        <v>1</v>
      </c>
      <c r="F203" s="22">
        <v>1</v>
      </c>
      <c r="G203" s="22">
        <v>1</v>
      </c>
      <c r="H203" s="22">
        <v>1</v>
      </c>
      <c r="I203" s="22">
        <v>1</v>
      </c>
      <c r="J203" s="22">
        <v>1</v>
      </c>
      <c r="K203" s="22">
        <v>1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1</v>
      </c>
      <c r="V203" s="22">
        <v>1</v>
      </c>
      <c r="W203" s="22">
        <v>1</v>
      </c>
      <c r="X203" s="22">
        <v>1</v>
      </c>
      <c r="Y203" s="22">
        <v>1</v>
      </c>
      <c r="Z203" s="22">
        <v>1</v>
      </c>
      <c r="AA203" s="28"/>
    </row>
    <row r="204" spans="1:27" x14ac:dyDescent="0.25">
      <c r="A204" s="34"/>
      <c r="B204" s="27">
        <f t="shared" si="28"/>
        <v>5</v>
      </c>
      <c r="C204" s="22">
        <v>1</v>
      </c>
      <c r="D204" s="22">
        <v>1</v>
      </c>
      <c r="E204" s="22">
        <v>1</v>
      </c>
      <c r="F204" s="22">
        <v>1</v>
      </c>
      <c r="G204" s="22">
        <v>1</v>
      </c>
      <c r="H204" s="22">
        <v>1</v>
      </c>
      <c r="I204" s="22">
        <v>1</v>
      </c>
      <c r="J204" s="22">
        <v>1</v>
      </c>
      <c r="K204" s="22">
        <v>1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1</v>
      </c>
      <c r="V204" s="22">
        <v>1</v>
      </c>
      <c r="W204" s="22">
        <v>1</v>
      </c>
      <c r="X204" s="22">
        <v>1</v>
      </c>
      <c r="Y204" s="22">
        <v>1</v>
      </c>
      <c r="Z204" s="22">
        <v>1</v>
      </c>
      <c r="AA204" s="28"/>
    </row>
    <row r="205" spans="1:27" x14ac:dyDescent="0.25">
      <c r="A205" s="34"/>
      <c r="B205" s="27">
        <f t="shared" si="28"/>
        <v>6</v>
      </c>
      <c r="C205" s="22">
        <v>1</v>
      </c>
      <c r="D205" s="22">
        <v>1</v>
      </c>
      <c r="E205" s="22">
        <v>1</v>
      </c>
      <c r="F205" s="22">
        <v>1</v>
      </c>
      <c r="G205" s="22">
        <v>1</v>
      </c>
      <c r="H205" s="22">
        <v>1</v>
      </c>
      <c r="I205" s="22">
        <v>1</v>
      </c>
      <c r="J205" s="22">
        <v>1</v>
      </c>
      <c r="K205" s="22">
        <v>1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1</v>
      </c>
      <c r="V205" s="22">
        <v>1</v>
      </c>
      <c r="W205" s="22">
        <v>1</v>
      </c>
      <c r="X205" s="22">
        <v>1</v>
      </c>
      <c r="Y205" s="22">
        <v>1</v>
      </c>
      <c r="Z205" s="22">
        <v>1</v>
      </c>
      <c r="AA205" s="28"/>
    </row>
    <row r="206" spans="1:27" x14ac:dyDescent="0.25">
      <c r="A206" s="34"/>
      <c r="B206" s="27">
        <f t="shared" si="28"/>
        <v>7</v>
      </c>
      <c r="C206" s="22">
        <v>1</v>
      </c>
      <c r="D206" s="22">
        <v>1</v>
      </c>
      <c r="E206" s="22">
        <v>1</v>
      </c>
      <c r="F206" s="22">
        <v>1</v>
      </c>
      <c r="G206" s="22">
        <v>1</v>
      </c>
      <c r="H206" s="22">
        <v>1</v>
      </c>
      <c r="I206" s="22">
        <v>1</v>
      </c>
      <c r="J206" s="22">
        <v>1</v>
      </c>
      <c r="K206" s="22">
        <v>1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1</v>
      </c>
      <c r="V206" s="22">
        <v>1</v>
      </c>
      <c r="W206" s="22">
        <v>1</v>
      </c>
      <c r="X206" s="22">
        <v>1</v>
      </c>
      <c r="Y206" s="22">
        <v>1</v>
      </c>
      <c r="Z206" s="22">
        <v>1</v>
      </c>
      <c r="AA206" s="28"/>
    </row>
    <row r="207" spans="1:27" x14ac:dyDescent="0.25">
      <c r="A207" s="3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28"/>
    </row>
    <row r="208" spans="1:27" x14ac:dyDescent="0.25">
      <c r="A208" s="34"/>
      <c r="C208" s="64" t="s">
        <v>49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6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28"/>
    </row>
    <row r="209" spans="1:27" x14ac:dyDescent="0.25">
      <c r="A209" s="34"/>
      <c r="B209" s="27" t="s">
        <v>93</v>
      </c>
      <c r="C209" s="55">
        <v>1</v>
      </c>
      <c r="D209" s="55">
        <f t="shared" ref="D209:N209" si="29">C209+1</f>
        <v>2</v>
      </c>
      <c r="E209" s="55">
        <f t="shared" si="29"/>
        <v>3</v>
      </c>
      <c r="F209" s="55">
        <f t="shared" si="29"/>
        <v>4</v>
      </c>
      <c r="G209" s="55">
        <f t="shared" si="29"/>
        <v>5</v>
      </c>
      <c r="H209" s="55">
        <f t="shared" si="29"/>
        <v>6</v>
      </c>
      <c r="I209" s="55">
        <f t="shared" si="29"/>
        <v>7</v>
      </c>
      <c r="J209" s="55">
        <f t="shared" si="29"/>
        <v>8</v>
      </c>
      <c r="K209" s="55">
        <f t="shared" si="29"/>
        <v>9</v>
      </c>
      <c r="L209" s="55">
        <f t="shared" si="29"/>
        <v>10</v>
      </c>
      <c r="M209" s="55">
        <f t="shared" si="29"/>
        <v>11</v>
      </c>
      <c r="N209" s="55">
        <f t="shared" si="29"/>
        <v>12</v>
      </c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28"/>
    </row>
    <row r="210" spans="1:27" x14ac:dyDescent="0.25">
      <c r="A210" s="34"/>
      <c r="B210" s="27">
        <v>1</v>
      </c>
      <c r="C210" s="22">
        <v>1</v>
      </c>
      <c r="D210" s="22">
        <v>1</v>
      </c>
      <c r="E210" s="22">
        <v>1</v>
      </c>
      <c r="F210" s="22">
        <v>1</v>
      </c>
      <c r="G210" s="22">
        <v>1</v>
      </c>
      <c r="H210" s="22">
        <v>1</v>
      </c>
      <c r="I210" s="22">
        <v>1</v>
      </c>
      <c r="J210" s="22">
        <v>1</v>
      </c>
      <c r="K210" s="22">
        <v>1</v>
      </c>
      <c r="L210" s="22">
        <v>1</v>
      </c>
      <c r="M210" s="22">
        <v>1</v>
      </c>
      <c r="N210" s="22">
        <v>1</v>
      </c>
      <c r="O210" s="12"/>
      <c r="P210" s="12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28"/>
    </row>
    <row r="211" spans="1:27" x14ac:dyDescent="0.25">
      <c r="A211" s="34"/>
      <c r="B211" s="27">
        <v>2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2">
        <v>1</v>
      </c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28"/>
    </row>
    <row r="212" spans="1:27" x14ac:dyDescent="0.25">
      <c r="A212" s="34"/>
      <c r="B212" s="27">
        <v>3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2">
        <v>1</v>
      </c>
      <c r="O212" s="12"/>
      <c r="P212" s="12"/>
      <c r="Q212" s="35"/>
      <c r="R212" s="12"/>
      <c r="S212" s="12"/>
      <c r="T212" s="12"/>
      <c r="U212" s="12"/>
      <c r="V212" s="12"/>
      <c r="W212" s="12"/>
      <c r="X212" s="12"/>
      <c r="Y212" s="12"/>
      <c r="Z212" s="12"/>
      <c r="AA212" s="28"/>
    </row>
    <row r="213" spans="1:27" x14ac:dyDescent="0.25">
      <c r="A213" s="34"/>
      <c r="B213" s="27">
        <v>4</v>
      </c>
      <c r="C213" s="22">
        <v>1</v>
      </c>
      <c r="D213" s="22">
        <v>1</v>
      </c>
      <c r="E213" s="22">
        <v>1</v>
      </c>
      <c r="F213" s="22">
        <v>1</v>
      </c>
      <c r="G213" s="22">
        <v>1</v>
      </c>
      <c r="H213" s="22">
        <v>1</v>
      </c>
      <c r="I213" s="22">
        <v>1</v>
      </c>
      <c r="J213" s="22">
        <v>1</v>
      </c>
      <c r="K213" s="22">
        <v>1</v>
      </c>
      <c r="L213" s="22">
        <v>1</v>
      </c>
      <c r="M213" s="22">
        <v>1</v>
      </c>
      <c r="N213" s="22">
        <v>1</v>
      </c>
      <c r="O213" s="12"/>
      <c r="P213" s="12"/>
      <c r="Q213" s="35"/>
      <c r="R213" s="12"/>
      <c r="S213" s="12"/>
      <c r="T213" s="12"/>
      <c r="U213" s="12"/>
      <c r="V213" s="12"/>
      <c r="W213" s="12"/>
      <c r="X213" s="12"/>
      <c r="Y213" s="12"/>
      <c r="Z213" s="12"/>
      <c r="AA213" s="28"/>
    </row>
    <row r="214" spans="1:27" x14ac:dyDescent="0.25">
      <c r="A214" s="34"/>
      <c r="B214" s="27">
        <v>5</v>
      </c>
      <c r="D214" s="12"/>
      <c r="E214" s="22">
        <v>1</v>
      </c>
      <c r="F214" s="12"/>
      <c r="G214" s="22">
        <v>1</v>
      </c>
      <c r="H214" s="12"/>
      <c r="I214" s="12"/>
      <c r="J214" s="22">
        <v>1</v>
      </c>
      <c r="K214" s="12"/>
      <c r="L214" s="12"/>
      <c r="M214" s="22">
        <v>1</v>
      </c>
      <c r="N214" s="12"/>
      <c r="O214" s="12"/>
      <c r="P214" s="12"/>
      <c r="Q214" s="35"/>
      <c r="R214" s="12"/>
      <c r="S214" s="12"/>
      <c r="T214" s="12"/>
      <c r="U214" s="12"/>
      <c r="V214" s="12"/>
      <c r="W214" s="12"/>
      <c r="X214" s="12"/>
      <c r="Y214" s="12"/>
      <c r="Z214" s="12"/>
      <c r="AA214" s="28"/>
    </row>
    <row r="215" spans="1:27" x14ac:dyDescent="0.25">
      <c r="A215" s="4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4"/>
    </row>
    <row r="217" spans="1:27" x14ac:dyDescent="0.25">
      <c r="A217" s="12"/>
      <c r="B217" s="75" t="s">
        <v>66</v>
      </c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7"/>
      <c r="AA217" s="12"/>
    </row>
    <row r="218" spans="1:27" x14ac:dyDescent="0.25">
      <c r="A218" s="4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6"/>
    </row>
    <row r="219" spans="1:27" x14ac:dyDescent="0.25">
      <c r="A219" s="34"/>
      <c r="B219" s="47" t="s">
        <v>38</v>
      </c>
      <c r="C219" s="83" t="s">
        <v>98</v>
      </c>
      <c r="D219" s="83"/>
      <c r="E219" s="83"/>
      <c r="F219" s="8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28"/>
    </row>
    <row r="220" spans="1:27" ht="15" customHeight="1" x14ac:dyDescent="0.25">
      <c r="A220" s="34"/>
      <c r="B220" s="47" t="s">
        <v>70</v>
      </c>
      <c r="C220" s="49">
        <v>0.72799999999999998</v>
      </c>
      <c r="D220" s="84" t="s">
        <v>91</v>
      </c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12"/>
      <c r="X220" s="12"/>
      <c r="Y220" s="12"/>
      <c r="Z220" s="12"/>
      <c r="AA220" s="28"/>
    </row>
    <row r="221" spans="1:27" ht="15" customHeight="1" x14ac:dyDescent="0.25">
      <c r="A221" s="34"/>
      <c r="B221" s="12"/>
      <c r="C221" s="41"/>
      <c r="D221" s="86" t="s">
        <v>41</v>
      </c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12"/>
      <c r="X221" s="12"/>
      <c r="Y221" s="12"/>
      <c r="Z221" s="12"/>
      <c r="AA221" s="28"/>
    </row>
    <row r="222" spans="1:27" x14ac:dyDescent="0.25">
      <c r="A222" s="34"/>
      <c r="B222" s="87" t="s">
        <v>42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9"/>
      <c r="AA222" s="28"/>
    </row>
    <row r="223" spans="1:27" x14ac:dyDescent="0.25">
      <c r="A223" s="34"/>
      <c r="B223" s="12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12"/>
      <c r="X223" s="12"/>
      <c r="Y223" s="12"/>
      <c r="Z223" s="12"/>
      <c r="AA223" s="28"/>
    </row>
    <row r="224" spans="1:27" x14ac:dyDescent="0.25">
      <c r="A224" s="34"/>
      <c r="B224" s="12" t="s">
        <v>43</v>
      </c>
      <c r="C224" s="51">
        <v>3.7499999999999999E-2</v>
      </c>
      <c r="D224" s="73" t="s">
        <v>71</v>
      </c>
      <c r="E224" s="79"/>
      <c r="F224" s="12"/>
      <c r="G224" s="79" t="s">
        <v>161</v>
      </c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12"/>
      <c r="S224" s="12"/>
      <c r="T224" s="12"/>
      <c r="U224" s="12"/>
      <c r="V224" s="12"/>
      <c r="W224" s="12"/>
      <c r="X224" s="12"/>
      <c r="Y224" s="12"/>
      <c r="Z224" s="12"/>
      <c r="AA224" s="28"/>
    </row>
    <row r="225" spans="1:27" x14ac:dyDescent="0.25">
      <c r="A225" s="34"/>
      <c r="B225" s="12"/>
      <c r="C225" s="51">
        <v>90</v>
      </c>
      <c r="D225" s="67" t="s">
        <v>78</v>
      </c>
      <c r="E225" s="68"/>
      <c r="F225" s="12"/>
      <c r="G225" s="79" t="s">
        <v>64</v>
      </c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12"/>
      <c r="S225" s="12"/>
      <c r="T225" s="12"/>
      <c r="U225" s="12"/>
      <c r="V225" s="12"/>
      <c r="W225" s="12"/>
      <c r="X225" s="12"/>
      <c r="Y225" s="12"/>
      <c r="Z225" s="12"/>
      <c r="AA225" s="28"/>
    </row>
    <row r="226" spans="1:27" x14ac:dyDescent="0.25">
      <c r="A226" s="34"/>
      <c r="B226" s="12"/>
      <c r="C226" s="51">
        <v>5.5E-2</v>
      </c>
      <c r="D226" s="67" t="s">
        <v>79</v>
      </c>
      <c r="E226" s="68"/>
      <c r="F226" s="12"/>
      <c r="G226" s="79" t="s">
        <v>65</v>
      </c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12"/>
      <c r="S226" s="12"/>
      <c r="T226" s="12"/>
      <c r="U226" s="12"/>
      <c r="V226" s="12"/>
      <c r="W226" s="12"/>
      <c r="X226" s="12"/>
      <c r="Y226" s="12"/>
      <c r="Z226" s="12"/>
      <c r="AA226" s="28"/>
    </row>
    <row r="227" spans="1:27" x14ac:dyDescent="0.25">
      <c r="A227" s="34"/>
      <c r="B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28"/>
    </row>
    <row r="228" spans="1:27" x14ac:dyDescent="0.25">
      <c r="A228" s="34"/>
      <c r="B228" s="12"/>
      <c r="C228" s="64" t="s">
        <v>157</v>
      </c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6"/>
      <c r="AA228" s="28"/>
    </row>
    <row r="229" spans="1:27" x14ac:dyDescent="0.25">
      <c r="A229" s="34"/>
      <c r="B229" s="26" t="s">
        <v>19</v>
      </c>
      <c r="C229" s="55">
        <v>1</v>
      </c>
      <c r="D229" s="55">
        <f t="shared" ref="D229:Z229" si="30">C229+1</f>
        <v>2</v>
      </c>
      <c r="E229" s="55">
        <f t="shared" si="30"/>
        <v>3</v>
      </c>
      <c r="F229" s="55">
        <f t="shared" si="30"/>
        <v>4</v>
      </c>
      <c r="G229" s="55">
        <f t="shared" si="30"/>
        <v>5</v>
      </c>
      <c r="H229" s="55">
        <f t="shared" si="30"/>
        <v>6</v>
      </c>
      <c r="I229" s="55">
        <f t="shared" si="30"/>
        <v>7</v>
      </c>
      <c r="J229" s="55">
        <f t="shared" si="30"/>
        <v>8</v>
      </c>
      <c r="K229" s="55">
        <f t="shared" si="30"/>
        <v>9</v>
      </c>
      <c r="L229" s="55">
        <f t="shared" si="30"/>
        <v>10</v>
      </c>
      <c r="M229" s="55">
        <f t="shared" si="30"/>
        <v>11</v>
      </c>
      <c r="N229" s="55">
        <f t="shared" si="30"/>
        <v>12</v>
      </c>
      <c r="O229" s="55">
        <f t="shared" si="30"/>
        <v>13</v>
      </c>
      <c r="P229" s="55">
        <f t="shared" si="30"/>
        <v>14</v>
      </c>
      <c r="Q229" s="55">
        <f t="shared" si="30"/>
        <v>15</v>
      </c>
      <c r="R229" s="55">
        <f t="shared" si="30"/>
        <v>16</v>
      </c>
      <c r="S229" s="55">
        <f t="shared" si="30"/>
        <v>17</v>
      </c>
      <c r="T229" s="55">
        <f t="shared" si="30"/>
        <v>18</v>
      </c>
      <c r="U229" s="55">
        <f t="shared" si="30"/>
        <v>19</v>
      </c>
      <c r="V229" s="55">
        <f t="shared" si="30"/>
        <v>20</v>
      </c>
      <c r="W229" s="55">
        <f t="shared" si="30"/>
        <v>21</v>
      </c>
      <c r="X229" s="55">
        <f t="shared" si="30"/>
        <v>22</v>
      </c>
      <c r="Y229" s="55">
        <f t="shared" si="30"/>
        <v>23</v>
      </c>
      <c r="Z229" s="55">
        <f t="shared" si="30"/>
        <v>24</v>
      </c>
      <c r="AA229" s="28"/>
    </row>
    <row r="230" spans="1:27" x14ac:dyDescent="0.25">
      <c r="A230" s="34"/>
      <c r="B230" s="27">
        <v>1</v>
      </c>
      <c r="C230" s="22">
        <v>0.7</v>
      </c>
      <c r="D230" s="22">
        <v>0.7</v>
      </c>
      <c r="E230" s="22">
        <v>0.7</v>
      </c>
      <c r="F230" s="22">
        <v>0.7</v>
      </c>
      <c r="G230" s="22">
        <v>0.7</v>
      </c>
      <c r="H230" s="22">
        <v>0.7</v>
      </c>
      <c r="I230" s="22">
        <v>0.8</v>
      </c>
      <c r="J230" s="22">
        <v>0.8</v>
      </c>
      <c r="K230" s="22">
        <v>0.8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0.8</v>
      </c>
      <c r="V230" s="22">
        <v>0.8</v>
      </c>
      <c r="W230" s="22">
        <v>1</v>
      </c>
      <c r="X230" s="22">
        <v>1</v>
      </c>
      <c r="Y230" s="22">
        <v>1</v>
      </c>
      <c r="Z230" s="22">
        <v>0.7</v>
      </c>
      <c r="AA230" s="28"/>
    </row>
    <row r="231" spans="1:27" x14ac:dyDescent="0.25">
      <c r="A231" s="34"/>
      <c r="B231" s="27">
        <f t="shared" ref="B231:B236" si="31">B230+1</f>
        <v>2</v>
      </c>
      <c r="C231" s="22">
        <v>0.7</v>
      </c>
      <c r="D231" s="22">
        <v>0.7</v>
      </c>
      <c r="E231" s="22">
        <v>0.7</v>
      </c>
      <c r="F231" s="22">
        <v>0.7</v>
      </c>
      <c r="G231" s="22">
        <v>0.7</v>
      </c>
      <c r="H231" s="22">
        <v>0.7</v>
      </c>
      <c r="I231" s="22">
        <v>0.8</v>
      </c>
      <c r="J231" s="22">
        <v>0.8</v>
      </c>
      <c r="K231" s="22">
        <v>0.8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0.8</v>
      </c>
      <c r="V231" s="22">
        <v>0.8</v>
      </c>
      <c r="W231" s="22">
        <v>1</v>
      </c>
      <c r="X231" s="22">
        <v>1</v>
      </c>
      <c r="Y231" s="22">
        <v>1</v>
      </c>
      <c r="Z231" s="22">
        <v>0.7</v>
      </c>
      <c r="AA231" s="28"/>
    </row>
    <row r="232" spans="1:27" x14ac:dyDescent="0.25">
      <c r="A232" s="34"/>
      <c r="B232" s="27">
        <f t="shared" si="31"/>
        <v>3</v>
      </c>
      <c r="C232" s="22">
        <v>0.7</v>
      </c>
      <c r="D232" s="22">
        <v>0.7</v>
      </c>
      <c r="E232" s="22">
        <v>0.7</v>
      </c>
      <c r="F232" s="22">
        <v>0.7</v>
      </c>
      <c r="G232" s="22">
        <v>0.7</v>
      </c>
      <c r="H232" s="22">
        <v>0.7</v>
      </c>
      <c r="I232" s="22">
        <v>0.8</v>
      </c>
      <c r="J232" s="22">
        <v>0.8</v>
      </c>
      <c r="K232" s="22">
        <v>0.8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0.8</v>
      </c>
      <c r="V232" s="22">
        <v>0.8</v>
      </c>
      <c r="W232" s="22">
        <v>1</v>
      </c>
      <c r="X232" s="22">
        <v>1</v>
      </c>
      <c r="Y232" s="22">
        <v>1</v>
      </c>
      <c r="Z232" s="22">
        <v>0.7</v>
      </c>
      <c r="AA232" s="28"/>
    </row>
    <row r="233" spans="1:27" x14ac:dyDescent="0.25">
      <c r="A233" s="34"/>
      <c r="B233" s="27">
        <f t="shared" si="31"/>
        <v>4</v>
      </c>
      <c r="C233" s="22">
        <v>0.7</v>
      </c>
      <c r="D233" s="22">
        <v>0.7</v>
      </c>
      <c r="E233" s="22">
        <v>0.7</v>
      </c>
      <c r="F233" s="22">
        <v>0.7</v>
      </c>
      <c r="G233" s="22">
        <v>0.7</v>
      </c>
      <c r="H233" s="22">
        <v>0.7</v>
      </c>
      <c r="I233" s="22">
        <v>0.8</v>
      </c>
      <c r="J233" s="22">
        <v>0.8</v>
      </c>
      <c r="K233" s="22">
        <v>0.8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0.8</v>
      </c>
      <c r="V233" s="22">
        <v>0.8</v>
      </c>
      <c r="W233" s="22">
        <v>1</v>
      </c>
      <c r="X233" s="22">
        <v>1</v>
      </c>
      <c r="Y233" s="22">
        <v>1</v>
      </c>
      <c r="Z233" s="22">
        <v>0.7</v>
      </c>
      <c r="AA233" s="28"/>
    </row>
    <row r="234" spans="1:27" x14ac:dyDescent="0.25">
      <c r="A234" s="34"/>
      <c r="B234" s="27">
        <f t="shared" si="31"/>
        <v>5</v>
      </c>
      <c r="C234" s="22">
        <v>0.7</v>
      </c>
      <c r="D234" s="22">
        <v>0.7</v>
      </c>
      <c r="E234" s="22">
        <v>0.7</v>
      </c>
      <c r="F234" s="22">
        <v>0.7</v>
      </c>
      <c r="G234" s="22">
        <v>0.7</v>
      </c>
      <c r="H234" s="22">
        <v>0.7</v>
      </c>
      <c r="I234" s="22">
        <v>0.8</v>
      </c>
      <c r="J234" s="22">
        <v>0.8</v>
      </c>
      <c r="K234" s="22">
        <v>0.8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0.8</v>
      </c>
      <c r="V234" s="22">
        <v>0.8</v>
      </c>
      <c r="W234" s="22">
        <v>1</v>
      </c>
      <c r="X234" s="22">
        <v>1</v>
      </c>
      <c r="Y234" s="22">
        <v>1</v>
      </c>
      <c r="Z234" s="22">
        <v>0.7</v>
      </c>
      <c r="AA234" s="28"/>
    </row>
    <row r="235" spans="1:27" x14ac:dyDescent="0.25">
      <c r="A235" s="34"/>
      <c r="B235" s="27">
        <f t="shared" si="31"/>
        <v>6</v>
      </c>
      <c r="C235" s="22">
        <v>0.7</v>
      </c>
      <c r="D235" s="22">
        <v>0.7</v>
      </c>
      <c r="E235" s="22">
        <v>0.7</v>
      </c>
      <c r="F235" s="22">
        <v>0.7</v>
      </c>
      <c r="G235" s="22">
        <v>0.7</v>
      </c>
      <c r="H235" s="22">
        <v>0.7</v>
      </c>
      <c r="I235" s="22">
        <v>0.8</v>
      </c>
      <c r="J235" s="22">
        <v>0.8</v>
      </c>
      <c r="K235" s="22">
        <v>0.8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0.8</v>
      </c>
      <c r="V235" s="22">
        <v>0.8</v>
      </c>
      <c r="W235" s="22">
        <v>1</v>
      </c>
      <c r="X235" s="22">
        <v>1</v>
      </c>
      <c r="Y235" s="22">
        <v>1</v>
      </c>
      <c r="Z235" s="22">
        <v>0.7</v>
      </c>
      <c r="AA235" s="28"/>
    </row>
    <row r="236" spans="1:27" x14ac:dyDescent="0.25">
      <c r="A236" s="34"/>
      <c r="B236" s="27">
        <f t="shared" si="31"/>
        <v>7</v>
      </c>
      <c r="C236" s="22">
        <v>0.7</v>
      </c>
      <c r="D236" s="22">
        <v>0.7</v>
      </c>
      <c r="E236" s="22">
        <v>0.7</v>
      </c>
      <c r="F236" s="22">
        <v>0.7</v>
      </c>
      <c r="G236" s="22">
        <v>0.7</v>
      </c>
      <c r="H236" s="22">
        <v>0.7</v>
      </c>
      <c r="I236" s="22">
        <v>0.8</v>
      </c>
      <c r="J236" s="22">
        <v>0.8</v>
      </c>
      <c r="K236" s="22">
        <v>0.8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0.8</v>
      </c>
      <c r="V236" s="22">
        <v>0.8</v>
      </c>
      <c r="W236" s="22">
        <v>1</v>
      </c>
      <c r="X236" s="22">
        <v>1</v>
      </c>
      <c r="Y236" s="22">
        <v>1</v>
      </c>
      <c r="Z236" s="22">
        <v>0.7</v>
      </c>
      <c r="AA236" s="28"/>
    </row>
    <row r="237" spans="1:27" x14ac:dyDescent="0.25">
      <c r="A237" s="34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28"/>
    </row>
    <row r="238" spans="1:27" x14ac:dyDescent="0.25">
      <c r="A238" s="34"/>
      <c r="C238" s="64" t="s">
        <v>49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6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28"/>
    </row>
    <row r="239" spans="1:27" x14ac:dyDescent="0.25">
      <c r="A239" s="34"/>
      <c r="B239" s="26" t="s">
        <v>93</v>
      </c>
      <c r="C239" s="29">
        <v>1</v>
      </c>
      <c r="D239" s="55">
        <f t="shared" ref="D239:N239" si="32">C239+1</f>
        <v>2</v>
      </c>
      <c r="E239" s="55">
        <f t="shared" si="32"/>
        <v>3</v>
      </c>
      <c r="F239" s="55">
        <f t="shared" si="32"/>
        <v>4</v>
      </c>
      <c r="G239" s="55">
        <f t="shared" si="32"/>
        <v>5</v>
      </c>
      <c r="H239" s="55">
        <f t="shared" si="32"/>
        <v>6</v>
      </c>
      <c r="I239" s="55">
        <f t="shared" si="32"/>
        <v>7</v>
      </c>
      <c r="J239" s="55">
        <f t="shared" si="32"/>
        <v>8</v>
      </c>
      <c r="K239" s="55">
        <f t="shared" si="32"/>
        <v>9</v>
      </c>
      <c r="L239" s="55">
        <f t="shared" si="32"/>
        <v>10</v>
      </c>
      <c r="M239" s="55">
        <f t="shared" si="32"/>
        <v>11</v>
      </c>
      <c r="N239" s="55">
        <f t="shared" si="32"/>
        <v>12</v>
      </c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28"/>
    </row>
    <row r="240" spans="1:27" x14ac:dyDescent="0.25">
      <c r="A240" s="34"/>
      <c r="B240" s="27">
        <v>1</v>
      </c>
      <c r="C240" s="52">
        <v>1</v>
      </c>
      <c r="D240" s="22">
        <v>1</v>
      </c>
      <c r="E240" s="22">
        <v>1</v>
      </c>
      <c r="F240" s="22">
        <v>1</v>
      </c>
      <c r="G240" s="22">
        <v>1</v>
      </c>
      <c r="H240" s="22">
        <v>1</v>
      </c>
      <c r="I240" s="22">
        <v>1</v>
      </c>
      <c r="J240" s="22">
        <v>1</v>
      </c>
      <c r="K240" s="22">
        <v>1</v>
      </c>
      <c r="L240" s="22">
        <v>1</v>
      </c>
      <c r="M240" s="22">
        <v>1</v>
      </c>
      <c r="N240" s="22">
        <v>1</v>
      </c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28"/>
    </row>
    <row r="241" spans="1:27" x14ac:dyDescent="0.25">
      <c r="A241" s="34"/>
      <c r="B241" s="27">
        <v>2</v>
      </c>
      <c r="C241" s="52">
        <v>1</v>
      </c>
      <c r="D241" s="22">
        <v>1</v>
      </c>
      <c r="E241" s="22">
        <v>1</v>
      </c>
      <c r="F241" s="22">
        <v>1</v>
      </c>
      <c r="G241" s="22">
        <v>1</v>
      </c>
      <c r="H241" s="22">
        <v>1</v>
      </c>
      <c r="I241" s="22">
        <v>1</v>
      </c>
      <c r="J241" s="22">
        <v>1</v>
      </c>
      <c r="K241" s="22">
        <v>1</v>
      </c>
      <c r="L241" s="22">
        <v>1</v>
      </c>
      <c r="M241" s="22">
        <v>1</v>
      </c>
      <c r="N241" s="22">
        <v>1</v>
      </c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28"/>
    </row>
    <row r="242" spans="1:27" x14ac:dyDescent="0.25">
      <c r="A242" s="34"/>
      <c r="B242" s="27">
        <v>3</v>
      </c>
      <c r="C242" s="52">
        <v>1</v>
      </c>
      <c r="D242" s="22">
        <v>1</v>
      </c>
      <c r="E242" s="22">
        <v>1</v>
      </c>
      <c r="F242" s="22">
        <v>1</v>
      </c>
      <c r="G242" s="22">
        <v>1</v>
      </c>
      <c r="H242" s="22">
        <v>1</v>
      </c>
      <c r="I242" s="22">
        <v>1</v>
      </c>
      <c r="J242" s="22">
        <v>1</v>
      </c>
      <c r="K242" s="22">
        <v>1</v>
      </c>
      <c r="L242" s="22">
        <v>1</v>
      </c>
      <c r="M242" s="22">
        <v>1</v>
      </c>
      <c r="N242" s="22">
        <v>1</v>
      </c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28"/>
    </row>
    <row r="243" spans="1:27" x14ac:dyDescent="0.25">
      <c r="A243" s="34"/>
      <c r="B243" s="27">
        <v>4</v>
      </c>
      <c r="C243" s="52">
        <v>1</v>
      </c>
      <c r="D243" s="22">
        <v>1</v>
      </c>
      <c r="E243" s="22">
        <v>1</v>
      </c>
      <c r="F243" s="22">
        <v>1</v>
      </c>
      <c r="G243" s="22">
        <v>1</v>
      </c>
      <c r="H243" s="22">
        <v>1</v>
      </c>
      <c r="I243" s="22">
        <v>1</v>
      </c>
      <c r="J243" s="22">
        <v>1</v>
      </c>
      <c r="K243" s="22">
        <v>1</v>
      </c>
      <c r="L243" s="22">
        <v>1</v>
      </c>
      <c r="M243" s="22">
        <v>1</v>
      </c>
      <c r="N243" s="22">
        <v>1</v>
      </c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28"/>
    </row>
    <row r="244" spans="1:27" x14ac:dyDescent="0.25">
      <c r="A244" s="34"/>
      <c r="B244" s="27">
        <v>5</v>
      </c>
      <c r="D244" s="12"/>
      <c r="E244" s="22">
        <v>1</v>
      </c>
      <c r="F244" s="12"/>
      <c r="G244" s="22">
        <v>1</v>
      </c>
      <c r="H244" s="12"/>
      <c r="I244" s="12"/>
      <c r="J244" s="22">
        <v>1</v>
      </c>
      <c r="K244" s="12"/>
      <c r="L244" s="12"/>
      <c r="M244" s="22">
        <v>1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28"/>
    </row>
    <row r="245" spans="1:27" x14ac:dyDescent="0.25">
      <c r="A245" s="34"/>
      <c r="B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53"/>
      <c r="AA245" s="28"/>
    </row>
    <row r="246" spans="1:27" x14ac:dyDescent="0.25">
      <c r="A246" s="34"/>
      <c r="B246" s="70" t="s">
        <v>50</v>
      </c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2"/>
      <c r="Z246" s="12"/>
      <c r="AA246" s="28"/>
    </row>
    <row r="247" spans="1:27" x14ac:dyDescent="0.25">
      <c r="A247" s="3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12"/>
      <c r="AA247" s="28"/>
    </row>
    <row r="248" spans="1:27" x14ac:dyDescent="0.25">
      <c r="A248" s="34"/>
      <c r="B248" s="12"/>
      <c r="C248" s="22" t="s">
        <v>51</v>
      </c>
      <c r="D248" s="73" t="s">
        <v>52</v>
      </c>
      <c r="E248" s="74"/>
      <c r="F248" s="12"/>
      <c r="G248" s="68" t="s">
        <v>53</v>
      </c>
      <c r="H248" s="68"/>
      <c r="I248" s="68"/>
      <c r="J248" s="68"/>
      <c r="K248" s="68"/>
      <c r="L248" s="68"/>
      <c r="M248" s="68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28"/>
    </row>
    <row r="249" spans="1:27" x14ac:dyDescent="0.25">
      <c r="A249" s="34"/>
      <c r="B249" s="12"/>
      <c r="C249" s="22">
        <v>4.625</v>
      </c>
      <c r="D249" s="67" t="s">
        <v>54</v>
      </c>
      <c r="E249" s="68"/>
      <c r="F249" s="12"/>
      <c r="G249" s="68" t="str">
        <f>G224</f>
        <v>Valeur pour l'heure maximale de l'année</v>
      </c>
      <c r="H249" s="68"/>
      <c r="I249" s="68"/>
      <c r="J249" s="68"/>
      <c r="K249" s="68"/>
      <c r="L249" s="68"/>
      <c r="M249" s="68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28"/>
    </row>
    <row r="250" spans="1:27" x14ac:dyDescent="0.25">
      <c r="A250" s="34"/>
      <c r="B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28"/>
    </row>
    <row r="251" spans="1:27" x14ac:dyDescent="0.25">
      <c r="A251" s="34"/>
      <c r="B251" s="12"/>
      <c r="C251" s="64" t="s">
        <v>56</v>
      </c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6"/>
      <c r="AA251" s="28"/>
    </row>
    <row r="252" spans="1:27" x14ac:dyDescent="0.25">
      <c r="A252" s="34"/>
      <c r="B252" s="26" t="str">
        <f>B229</f>
        <v>jour V / heure &gt;</v>
      </c>
      <c r="C252" s="55">
        <v>1</v>
      </c>
      <c r="D252" s="55">
        <f t="shared" ref="D252:Z252" si="33">C252+1</f>
        <v>2</v>
      </c>
      <c r="E252" s="55">
        <f t="shared" si="33"/>
        <v>3</v>
      </c>
      <c r="F252" s="55">
        <f t="shared" si="33"/>
        <v>4</v>
      </c>
      <c r="G252" s="55">
        <f t="shared" si="33"/>
        <v>5</v>
      </c>
      <c r="H252" s="55">
        <f t="shared" si="33"/>
        <v>6</v>
      </c>
      <c r="I252" s="55">
        <f t="shared" si="33"/>
        <v>7</v>
      </c>
      <c r="J252" s="55">
        <f t="shared" si="33"/>
        <v>8</v>
      </c>
      <c r="K252" s="55">
        <f t="shared" si="33"/>
        <v>9</v>
      </c>
      <c r="L252" s="55">
        <f t="shared" si="33"/>
        <v>10</v>
      </c>
      <c r="M252" s="55">
        <f t="shared" si="33"/>
        <v>11</v>
      </c>
      <c r="N252" s="55">
        <f t="shared" si="33"/>
        <v>12</v>
      </c>
      <c r="O252" s="55">
        <f t="shared" si="33"/>
        <v>13</v>
      </c>
      <c r="P252" s="55">
        <f t="shared" si="33"/>
        <v>14</v>
      </c>
      <c r="Q252" s="55">
        <f t="shared" si="33"/>
        <v>15</v>
      </c>
      <c r="R252" s="55">
        <f t="shared" si="33"/>
        <v>16</v>
      </c>
      <c r="S252" s="55">
        <f t="shared" si="33"/>
        <v>17</v>
      </c>
      <c r="T252" s="55">
        <f t="shared" si="33"/>
        <v>18</v>
      </c>
      <c r="U252" s="55">
        <f t="shared" si="33"/>
        <v>19</v>
      </c>
      <c r="V252" s="55">
        <f t="shared" si="33"/>
        <v>20</v>
      </c>
      <c r="W252" s="55">
        <f t="shared" si="33"/>
        <v>21</v>
      </c>
      <c r="X252" s="55">
        <f t="shared" si="33"/>
        <v>22</v>
      </c>
      <c r="Y252" s="55">
        <f t="shared" si="33"/>
        <v>23</v>
      </c>
      <c r="Z252" s="55">
        <f t="shared" si="33"/>
        <v>24</v>
      </c>
      <c r="AA252" s="28"/>
    </row>
    <row r="253" spans="1:27" x14ac:dyDescent="0.25">
      <c r="A253" s="34"/>
      <c r="B253" s="27">
        <v>1</v>
      </c>
      <c r="C253" s="22">
        <v>0.34</v>
      </c>
      <c r="D253" s="22">
        <v>0.34</v>
      </c>
      <c r="E253" s="22">
        <v>0.34</v>
      </c>
      <c r="F253" s="22">
        <v>0.34</v>
      </c>
      <c r="G253" s="22">
        <v>0.34</v>
      </c>
      <c r="H253" s="22">
        <v>0.34</v>
      </c>
      <c r="I253" s="22">
        <v>0.8</v>
      </c>
      <c r="J253" s="22">
        <v>0.8</v>
      </c>
      <c r="K253" s="22">
        <v>0.8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0.8</v>
      </c>
      <c r="V253" s="22">
        <v>0.8</v>
      </c>
      <c r="W253" s="22">
        <v>1</v>
      </c>
      <c r="X253" s="22">
        <v>1</v>
      </c>
      <c r="Y253" s="22">
        <v>1</v>
      </c>
      <c r="Z253" s="22">
        <v>0.34</v>
      </c>
      <c r="AA253" s="28"/>
    </row>
    <row r="254" spans="1:27" x14ac:dyDescent="0.25">
      <c r="A254" s="34"/>
      <c r="B254" s="27">
        <f t="shared" ref="B254:B259" si="34">B253+1</f>
        <v>2</v>
      </c>
      <c r="C254" s="22">
        <v>0.34</v>
      </c>
      <c r="D254" s="22">
        <v>0.34</v>
      </c>
      <c r="E254" s="22">
        <v>0.34</v>
      </c>
      <c r="F254" s="22">
        <v>0.34</v>
      </c>
      <c r="G254" s="22">
        <v>0.34</v>
      </c>
      <c r="H254" s="22">
        <v>0.34</v>
      </c>
      <c r="I254" s="22">
        <v>0.8</v>
      </c>
      <c r="J254" s="22">
        <v>0.8</v>
      </c>
      <c r="K254" s="22">
        <v>0.8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0.8</v>
      </c>
      <c r="V254" s="22">
        <v>0.8</v>
      </c>
      <c r="W254" s="22">
        <v>1</v>
      </c>
      <c r="X254" s="22">
        <v>1</v>
      </c>
      <c r="Y254" s="22">
        <v>1</v>
      </c>
      <c r="Z254" s="22">
        <v>0.34</v>
      </c>
      <c r="AA254" s="28"/>
    </row>
    <row r="255" spans="1:27" x14ac:dyDescent="0.25">
      <c r="A255" s="34"/>
      <c r="B255" s="27">
        <f t="shared" si="34"/>
        <v>3</v>
      </c>
      <c r="C255" s="22">
        <v>0.34</v>
      </c>
      <c r="D255" s="22">
        <v>0.34</v>
      </c>
      <c r="E255" s="22">
        <v>0.34</v>
      </c>
      <c r="F255" s="22">
        <v>0.34</v>
      </c>
      <c r="G255" s="22">
        <v>0.34</v>
      </c>
      <c r="H255" s="22">
        <v>0.34</v>
      </c>
      <c r="I255" s="22">
        <v>0.8</v>
      </c>
      <c r="J255" s="22">
        <v>0.8</v>
      </c>
      <c r="K255" s="22">
        <v>0.8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0.8</v>
      </c>
      <c r="V255" s="22">
        <v>0.8</v>
      </c>
      <c r="W255" s="22">
        <v>1</v>
      </c>
      <c r="X255" s="22">
        <v>1</v>
      </c>
      <c r="Y255" s="22">
        <v>1</v>
      </c>
      <c r="Z255" s="22">
        <v>0.34</v>
      </c>
      <c r="AA255" s="28"/>
    </row>
    <row r="256" spans="1:27" x14ac:dyDescent="0.25">
      <c r="A256" s="34"/>
      <c r="B256" s="27">
        <f t="shared" si="34"/>
        <v>4</v>
      </c>
      <c r="C256" s="22">
        <v>0.34</v>
      </c>
      <c r="D256" s="22">
        <v>0.34</v>
      </c>
      <c r="E256" s="22">
        <v>0.34</v>
      </c>
      <c r="F256" s="22">
        <v>0.34</v>
      </c>
      <c r="G256" s="22">
        <v>0.34</v>
      </c>
      <c r="H256" s="22">
        <v>0.34</v>
      </c>
      <c r="I256" s="22">
        <v>0.8</v>
      </c>
      <c r="J256" s="22">
        <v>0.8</v>
      </c>
      <c r="K256" s="22">
        <v>0.8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0.8</v>
      </c>
      <c r="V256" s="22">
        <v>0.8</v>
      </c>
      <c r="W256" s="22">
        <v>1</v>
      </c>
      <c r="X256" s="22">
        <v>1</v>
      </c>
      <c r="Y256" s="22">
        <v>1</v>
      </c>
      <c r="Z256" s="22">
        <v>0.34</v>
      </c>
      <c r="AA256" s="28"/>
    </row>
    <row r="257" spans="1:27" x14ac:dyDescent="0.25">
      <c r="A257" s="34"/>
      <c r="B257" s="27">
        <f t="shared" si="34"/>
        <v>5</v>
      </c>
      <c r="C257" s="22">
        <v>0.34</v>
      </c>
      <c r="D257" s="22">
        <v>0.34</v>
      </c>
      <c r="E257" s="22">
        <v>0.34</v>
      </c>
      <c r="F257" s="22">
        <v>0.34</v>
      </c>
      <c r="G257" s="22">
        <v>0.34</v>
      </c>
      <c r="H257" s="22">
        <v>0.34</v>
      </c>
      <c r="I257" s="22">
        <v>0.8</v>
      </c>
      <c r="J257" s="22">
        <v>0.8</v>
      </c>
      <c r="K257" s="22">
        <v>0.8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0.8</v>
      </c>
      <c r="V257" s="22">
        <v>0.8</v>
      </c>
      <c r="W257" s="22">
        <v>1</v>
      </c>
      <c r="X257" s="22">
        <v>1</v>
      </c>
      <c r="Y257" s="22">
        <v>1</v>
      </c>
      <c r="Z257" s="22">
        <v>0.34</v>
      </c>
      <c r="AA257" s="28"/>
    </row>
    <row r="258" spans="1:27" x14ac:dyDescent="0.25">
      <c r="A258" s="34"/>
      <c r="B258" s="27">
        <f t="shared" si="34"/>
        <v>6</v>
      </c>
      <c r="C258" s="22">
        <v>0.34</v>
      </c>
      <c r="D258" s="22">
        <v>0.34</v>
      </c>
      <c r="E258" s="22">
        <v>0.34</v>
      </c>
      <c r="F258" s="22">
        <v>0.34</v>
      </c>
      <c r="G258" s="22">
        <v>0.34</v>
      </c>
      <c r="H258" s="22">
        <v>0.34</v>
      </c>
      <c r="I258" s="22">
        <v>0.8</v>
      </c>
      <c r="J258" s="22">
        <v>0.8</v>
      </c>
      <c r="K258" s="22">
        <v>0.8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0.8</v>
      </c>
      <c r="V258" s="22">
        <v>0.8</v>
      </c>
      <c r="W258" s="22">
        <v>1</v>
      </c>
      <c r="X258" s="22">
        <v>1</v>
      </c>
      <c r="Y258" s="22">
        <v>1</v>
      </c>
      <c r="Z258" s="22">
        <v>0.34</v>
      </c>
      <c r="AA258" s="28"/>
    </row>
    <row r="259" spans="1:27" x14ac:dyDescent="0.25">
      <c r="A259" s="34"/>
      <c r="B259" s="27">
        <f t="shared" si="34"/>
        <v>7</v>
      </c>
      <c r="C259" s="22">
        <v>0.34</v>
      </c>
      <c r="D259" s="22">
        <v>0.34</v>
      </c>
      <c r="E259" s="22">
        <v>0.34</v>
      </c>
      <c r="F259" s="22">
        <v>0.34</v>
      </c>
      <c r="G259" s="22">
        <v>0.34</v>
      </c>
      <c r="H259" s="22">
        <v>0.34</v>
      </c>
      <c r="I259" s="22">
        <v>0.8</v>
      </c>
      <c r="J259" s="22">
        <v>0.8</v>
      </c>
      <c r="K259" s="22">
        <v>0.8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0.8</v>
      </c>
      <c r="V259" s="22">
        <v>0.8</v>
      </c>
      <c r="W259" s="22">
        <v>1</v>
      </c>
      <c r="X259" s="22">
        <v>1</v>
      </c>
      <c r="Y259" s="22">
        <v>1</v>
      </c>
      <c r="Z259" s="22">
        <v>0.34</v>
      </c>
      <c r="AA259" s="28"/>
    </row>
    <row r="260" spans="1:27" x14ac:dyDescent="0.25">
      <c r="A260" s="34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28"/>
    </row>
    <row r="261" spans="1:27" x14ac:dyDescent="0.25">
      <c r="A261" s="34"/>
      <c r="C261" s="69" t="s">
        <v>49</v>
      </c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28"/>
    </row>
    <row r="262" spans="1:27" x14ac:dyDescent="0.25">
      <c r="A262" s="34"/>
      <c r="B262" s="26" t="s">
        <v>93</v>
      </c>
      <c r="C262" s="29">
        <v>1</v>
      </c>
      <c r="D262" s="55">
        <f t="shared" ref="D262:N262" si="35">C262+1</f>
        <v>2</v>
      </c>
      <c r="E262" s="55">
        <f t="shared" si="35"/>
        <v>3</v>
      </c>
      <c r="F262" s="55">
        <f t="shared" si="35"/>
        <v>4</v>
      </c>
      <c r="G262" s="55">
        <f t="shared" si="35"/>
        <v>5</v>
      </c>
      <c r="H262" s="55">
        <f t="shared" si="35"/>
        <v>6</v>
      </c>
      <c r="I262" s="55">
        <f t="shared" si="35"/>
        <v>7</v>
      </c>
      <c r="J262" s="55">
        <f t="shared" si="35"/>
        <v>8</v>
      </c>
      <c r="K262" s="55">
        <f t="shared" si="35"/>
        <v>9</v>
      </c>
      <c r="L262" s="55">
        <f t="shared" si="35"/>
        <v>10</v>
      </c>
      <c r="M262" s="55">
        <f t="shared" si="35"/>
        <v>11</v>
      </c>
      <c r="N262" s="55">
        <f t="shared" si="35"/>
        <v>12</v>
      </c>
      <c r="O262" s="12"/>
      <c r="P262" s="12"/>
      <c r="Q262" s="35"/>
      <c r="R262" s="12"/>
      <c r="S262" s="12"/>
      <c r="T262" s="12"/>
      <c r="U262" s="12"/>
      <c r="V262" s="12"/>
      <c r="W262" s="12"/>
      <c r="X262" s="12"/>
      <c r="Y262" s="12"/>
      <c r="Z262" s="12"/>
      <c r="AA262" s="28"/>
    </row>
    <row r="263" spans="1:27" x14ac:dyDescent="0.25">
      <c r="A263" s="34"/>
      <c r="B263" s="27">
        <v>1</v>
      </c>
      <c r="C263" s="52">
        <v>1</v>
      </c>
      <c r="D263" s="22">
        <v>1</v>
      </c>
      <c r="E263" s="22">
        <v>1</v>
      </c>
      <c r="F263" s="22">
        <v>1</v>
      </c>
      <c r="G263" s="22">
        <v>1</v>
      </c>
      <c r="H263" s="22">
        <v>1</v>
      </c>
      <c r="I263" s="22">
        <v>1</v>
      </c>
      <c r="J263" s="22">
        <v>1</v>
      </c>
      <c r="K263" s="22">
        <v>1</v>
      </c>
      <c r="L263" s="22">
        <v>1</v>
      </c>
      <c r="M263" s="22">
        <v>1</v>
      </c>
      <c r="N263" s="22">
        <v>1</v>
      </c>
      <c r="O263" s="12"/>
      <c r="P263" s="12"/>
      <c r="Q263" s="35"/>
      <c r="R263" s="12"/>
      <c r="S263" s="12"/>
      <c r="T263" s="12"/>
      <c r="U263" s="12"/>
      <c r="V263" s="12"/>
      <c r="W263" s="12"/>
      <c r="X263" s="12"/>
      <c r="Y263" s="12"/>
      <c r="Z263" s="12"/>
      <c r="AA263" s="28"/>
    </row>
    <row r="264" spans="1:27" x14ac:dyDescent="0.25">
      <c r="A264" s="34"/>
      <c r="B264" s="27">
        <v>2</v>
      </c>
      <c r="C264" s="52">
        <v>1</v>
      </c>
      <c r="D264" s="22">
        <v>1</v>
      </c>
      <c r="E264" s="22">
        <v>1</v>
      </c>
      <c r="F264" s="22">
        <v>1</v>
      </c>
      <c r="G264" s="22">
        <v>1</v>
      </c>
      <c r="H264" s="22">
        <v>1</v>
      </c>
      <c r="I264" s="22">
        <v>1</v>
      </c>
      <c r="J264" s="22">
        <v>1</v>
      </c>
      <c r="K264" s="22">
        <v>1</v>
      </c>
      <c r="L264" s="22">
        <v>1</v>
      </c>
      <c r="M264" s="22">
        <v>1</v>
      </c>
      <c r="N264" s="22">
        <v>1</v>
      </c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28"/>
    </row>
    <row r="265" spans="1:27" x14ac:dyDescent="0.25">
      <c r="A265" s="34"/>
      <c r="B265" s="27">
        <v>3</v>
      </c>
      <c r="C265" s="52">
        <v>1</v>
      </c>
      <c r="D265" s="22">
        <v>1</v>
      </c>
      <c r="E265" s="22">
        <v>1</v>
      </c>
      <c r="F265" s="22">
        <v>1</v>
      </c>
      <c r="G265" s="22">
        <v>1</v>
      </c>
      <c r="H265" s="22">
        <v>1</v>
      </c>
      <c r="I265" s="22">
        <v>1</v>
      </c>
      <c r="J265" s="22">
        <v>1</v>
      </c>
      <c r="K265" s="22">
        <v>1</v>
      </c>
      <c r="L265" s="22">
        <v>1</v>
      </c>
      <c r="M265" s="22">
        <v>1</v>
      </c>
      <c r="N265" s="22">
        <v>1</v>
      </c>
      <c r="O265" s="12"/>
      <c r="P265" s="12"/>
      <c r="Q265" s="35"/>
      <c r="R265" s="12"/>
      <c r="S265" s="12"/>
      <c r="T265" s="12"/>
      <c r="U265" s="12"/>
      <c r="V265" s="12"/>
      <c r="W265" s="12"/>
      <c r="X265" s="12"/>
      <c r="Y265" s="12"/>
      <c r="Z265" s="12"/>
      <c r="AA265" s="28"/>
    </row>
    <row r="266" spans="1:27" x14ac:dyDescent="0.25">
      <c r="A266" s="34"/>
      <c r="B266" s="27">
        <v>4</v>
      </c>
      <c r="C266" s="52">
        <v>1</v>
      </c>
      <c r="D266" s="22">
        <v>1</v>
      </c>
      <c r="E266" s="22">
        <v>1</v>
      </c>
      <c r="F266" s="22">
        <v>1</v>
      </c>
      <c r="G266" s="22">
        <v>1</v>
      </c>
      <c r="H266" s="22">
        <v>1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12"/>
      <c r="P266" s="12"/>
      <c r="Q266" s="35"/>
      <c r="R266" s="12"/>
      <c r="S266" s="12"/>
      <c r="T266" s="12"/>
      <c r="U266" s="12"/>
      <c r="V266" s="12"/>
      <c r="W266" s="12"/>
      <c r="X266" s="12"/>
      <c r="Y266" s="12"/>
      <c r="Z266" s="12"/>
      <c r="AA266" s="28"/>
    </row>
    <row r="267" spans="1:27" x14ac:dyDescent="0.25">
      <c r="A267" s="34"/>
      <c r="B267" s="27">
        <v>5</v>
      </c>
      <c r="D267" s="12"/>
      <c r="E267" s="22">
        <v>1</v>
      </c>
      <c r="F267" s="12"/>
      <c r="G267" s="22">
        <v>1</v>
      </c>
      <c r="H267" s="12"/>
      <c r="I267" s="12"/>
      <c r="J267" s="22">
        <v>1</v>
      </c>
      <c r="K267" s="12"/>
      <c r="L267" s="12"/>
      <c r="M267" s="22">
        <v>1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28"/>
    </row>
    <row r="268" spans="1:27" x14ac:dyDescent="0.25">
      <c r="A268" s="34"/>
      <c r="B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28"/>
    </row>
    <row r="269" spans="1:27" x14ac:dyDescent="0.25">
      <c r="A269" s="34"/>
      <c r="B269" s="70" t="s">
        <v>58</v>
      </c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  <c r="AA269" s="28"/>
    </row>
    <row r="270" spans="1:27" x14ac:dyDescent="0.25">
      <c r="A270" s="34"/>
      <c r="B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28"/>
    </row>
    <row r="271" spans="1:27" x14ac:dyDescent="0.25">
      <c r="A271" s="34"/>
      <c r="B271" s="12"/>
      <c r="C271" s="22" t="s">
        <v>51</v>
      </c>
      <c r="D271" s="67" t="s">
        <v>52</v>
      </c>
      <c r="E271" s="68"/>
      <c r="F271" s="68"/>
      <c r="G271" s="68" t="s">
        <v>59</v>
      </c>
      <c r="H271" s="68"/>
      <c r="I271" s="68"/>
      <c r="J271" s="68"/>
      <c r="K271" s="68"/>
      <c r="L271" s="68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28"/>
    </row>
    <row r="272" spans="1:27" x14ac:dyDescent="0.25">
      <c r="A272" s="34"/>
      <c r="B272" s="12"/>
      <c r="C272" s="22">
        <v>0</v>
      </c>
      <c r="D272" s="67" t="s">
        <v>60</v>
      </c>
      <c r="E272" s="68"/>
      <c r="F272" s="68"/>
      <c r="G272" s="68" t="str">
        <f>G249</f>
        <v>Valeur pour l'heure maximale de l'année</v>
      </c>
      <c r="H272" s="68"/>
      <c r="I272" s="68"/>
      <c r="J272" s="68"/>
      <c r="K272" s="68"/>
      <c r="L272" s="68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28"/>
    </row>
    <row r="273" spans="1:27" x14ac:dyDescent="0.25">
      <c r="A273" s="34"/>
      <c r="B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28"/>
    </row>
    <row r="274" spans="1:27" x14ac:dyDescent="0.25">
      <c r="A274" s="34"/>
      <c r="B274" s="12"/>
      <c r="C274" s="64" t="s">
        <v>56</v>
      </c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6"/>
      <c r="AA274" s="28"/>
    </row>
    <row r="275" spans="1:27" x14ac:dyDescent="0.25">
      <c r="A275" s="34"/>
      <c r="B275" s="27" t="str">
        <f>B229</f>
        <v>jour V / heure &gt;</v>
      </c>
      <c r="C275" s="55">
        <v>1</v>
      </c>
      <c r="D275" s="55">
        <f t="shared" ref="D275:Z275" si="36">C275+1</f>
        <v>2</v>
      </c>
      <c r="E275" s="55">
        <f t="shared" si="36"/>
        <v>3</v>
      </c>
      <c r="F275" s="55">
        <f t="shared" si="36"/>
        <v>4</v>
      </c>
      <c r="G275" s="55">
        <f t="shared" si="36"/>
        <v>5</v>
      </c>
      <c r="H275" s="55">
        <f t="shared" si="36"/>
        <v>6</v>
      </c>
      <c r="I275" s="55">
        <f t="shared" si="36"/>
        <v>7</v>
      </c>
      <c r="J275" s="55">
        <f t="shared" si="36"/>
        <v>8</v>
      </c>
      <c r="K275" s="55">
        <f t="shared" si="36"/>
        <v>9</v>
      </c>
      <c r="L275" s="55">
        <f t="shared" si="36"/>
        <v>10</v>
      </c>
      <c r="M275" s="55">
        <f t="shared" si="36"/>
        <v>11</v>
      </c>
      <c r="N275" s="55">
        <f t="shared" si="36"/>
        <v>12</v>
      </c>
      <c r="O275" s="55">
        <f t="shared" si="36"/>
        <v>13</v>
      </c>
      <c r="P275" s="55">
        <f t="shared" si="36"/>
        <v>14</v>
      </c>
      <c r="Q275" s="55">
        <f t="shared" si="36"/>
        <v>15</v>
      </c>
      <c r="R275" s="55">
        <f t="shared" si="36"/>
        <v>16</v>
      </c>
      <c r="S275" s="55">
        <f t="shared" si="36"/>
        <v>17</v>
      </c>
      <c r="T275" s="55">
        <f t="shared" si="36"/>
        <v>18</v>
      </c>
      <c r="U275" s="55">
        <f t="shared" si="36"/>
        <v>19</v>
      </c>
      <c r="V275" s="55">
        <f t="shared" si="36"/>
        <v>20</v>
      </c>
      <c r="W275" s="55">
        <f t="shared" si="36"/>
        <v>21</v>
      </c>
      <c r="X275" s="55">
        <f t="shared" si="36"/>
        <v>22</v>
      </c>
      <c r="Y275" s="55">
        <f t="shared" si="36"/>
        <v>23</v>
      </c>
      <c r="Z275" s="55">
        <f t="shared" si="36"/>
        <v>24</v>
      </c>
      <c r="AA275" s="28"/>
    </row>
    <row r="276" spans="1:27" x14ac:dyDescent="0.25">
      <c r="A276" s="34"/>
      <c r="B276" s="27">
        <v>1</v>
      </c>
      <c r="C276" s="22">
        <v>0.34</v>
      </c>
      <c r="D276" s="22">
        <v>0.34</v>
      </c>
      <c r="E276" s="22">
        <v>0.34</v>
      </c>
      <c r="F276" s="22">
        <v>0.34</v>
      </c>
      <c r="G276" s="22">
        <v>0.34</v>
      </c>
      <c r="H276" s="22">
        <v>0.34</v>
      </c>
      <c r="I276" s="22">
        <v>0.8</v>
      </c>
      <c r="J276" s="22">
        <v>0.8</v>
      </c>
      <c r="K276" s="22">
        <v>0.8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0.8</v>
      </c>
      <c r="V276" s="22">
        <v>0.8</v>
      </c>
      <c r="W276" s="22">
        <v>1</v>
      </c>
      <c r="X276" s="22">
        <v>1</v>
      </c>
      <c r="Y276" s="22">
        <v>1</v>
      </c>
      <c r="Z276" s="22">
        <v>0.34</v>
      </c>
      <c r="AA276" s="28"/>
    </row>
    <row r="277" spans="1:27" x14ac:dyDescent="0.25">
      <c r="A277" s="34"/>
      <c r="B277" s="27">
        <f t="shared" ref="B277:B282" si="37">B276+1</f>
        <v>2</v>
      </c>
      <c r="C277" s="22">
        <v>0.34</v>
      </c>
      <c r="D277" s="22">
        <v>0.34</v>
      </c>
      <c r="E277" s="22">
        <v>0.34</v>
      </c>
      <c r="F277" s="22">
        <v>0.34</v>
      </c>
      <c r="G277" s="22">
        <v>0.34</v>
      </c>
      <c r="H277" s="22">
        <v>0.34</v>
      </c>
      <c r="I277" s="22">
        <v>0.8</v>
      </c>
      <c r="J277" s="22">
        <v>0.8</v>
      </c>
      <c r="K277" s="22">
        <v>0.8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0.8</v>
      </c>
      <c r="V277" s="22">
        <v>0.8</v>
      </c>
      <c r="W277" s="22">
        <v>1</v>
      </c>
      <c r="X277" s="22">
        <v>1</v>
      </c>
      <c r="Y277" s="22">
        <v>1</v>
      </c>
      <c r="Z277" s="22">
        <v>0.34</v>
      </c>
      <c r="AA277" s="28"/>
    </row>
    <row r="278" spans="1:27" x14ac:dyDescent="0.25">
      <c r="A278" s="34"/>
      <c r="B278" s="27">
        <f t="shared" si="37"/>
        <v>3</v>
      </c>
      <c r="C278" s="22">
        <v>0.34</v>
      </c>
      <c r="D278" s="22">
        <v>0.34</v>
      </c>
      <c r="E278" s="22">
        <v>0.34</v>
      </c>
      <c r="F278" s="22">
        <v>0.34</v>
      </c>
      <c r="G278" s="22">
        <v>0.34</v>
      </c>
      <c r="H278" s="22">
        <v>0.34</v>
      </c>
      <c r="I278" s="22">
        <v>0.8</v>
      </c>
      <c r="J278" s="22">
        <v>0.8</v>
      </c>
      <c r="K278" s="22">
        <v>0.8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0.8</v>
      </c>
      <c r="V278" s="22">
        <v>0.8</v>
      </c>
      <c r="W278" s="22">
        <v>1</v>
      </c>
      <c r="X278" s="22">
        <v>1</v>
      </c>
      <c r="Y278" s="22">
        <v>1</v>
      </c>
      <c r="Z278" s="22">
        <v>0.34</v>
      </c>
      <c r="AA278" s="28"/>
    </row>
    <row r="279" spans="1:27" x14ac:dyDescent="0.25">
      <c r="A279" s="34"/>
      <c r="B279" s="27">
        <f t="shared" si="37"/>
        <v>4</v>
      </c>
      <c r="C279" s="22">
        <v>0.34</v>
      </c>
      <c r="D279" s="22">
        <v>0.34</v>
      </c>
      <c r="E279" s="22">
        <v>0.34</v>
      </c>
      <c r="F279" s="22">
        <v>0.34</v>
      </c>
      <c r="G279" s="22">
        <v>0.34</v>
      </c>
      <c r="H279" s="22">
        <v>0.34</v>
      </c>
      <c r="I279" s="22">
        <v>0.8</v>
      </c>
      <c r="J279" s="22">
        <v>0.8</v>
      </c>
      <c r="K279" s="22">
        <v>0.8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0.8</v>
      </c>
      <c r="V279" s="22">
        <v>0.8</v>
      </c>
      <c r="W279" s="22">
        <v>1</v>
      </c>
      <c r="X279" s="22">
        <v>1</v>
      </c>
      <c r="Y279" s="22">
        <v>1</v>
      </c>
      <c r="Z279" s="22">
        <v>0.34</v>
      </c>
      <c r="AA279" s="28"/>
    </row>
    <row r="280" spans="1:27" x14ac:dyDescent="0.25">
      <c r="A280" s="34"/>
      <c r="B280" s="27">
        <f t="shared" si="37"/>
        <v>5</v>
      </c>
      <c r="C280" s="22">
        <v>0.34</v>
      </c>
      <c r="D280" s="22">
        <v>0.34</v>
      </c>
      <c r="E280" s="22">
        <v>0.34</v>
      </c>
      <c r="F280" s="22">
        <v>0.34</v>
      </c>
      <c r="G280" s="22">
        <v>0.34</v>
      </c>
      <c r="H280" s="22">
        <v>0.34</v>
      </c>
      <c r="I280" s="22">
        <v>0.8</v>
      </c>
      <c r="J280" s="22">
        <v>0.8</v>
      </c>
      <c r="K280" s="22">
        <v>0.8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0.8</v>
      </c>
      <c r="V280" s="22">
        <v>0.8</v>
      </c>
      <c r="W280" s="22">
        <v>1</v>
      </c>
      <c r="X280" s="22">
        <v>1</v>
      </c>
      <c r="Y280" s="22">
        <v>1</v>
      </c>
      <c r="Z280" s="22">
        <v>0.34</v>
      </c>
      <c r="AA280" s="28"/>
    </row>
    <row r="281" spans="1:27" x14ac:dyDescent="0.25">
      <c r="A281" s="34"/>
      <c r="B281" s="27">
        <f t="shared" si="37"/>
        <v>6</v>
      </c>
      <c r="C281" s="22">
        <v>0.34</v>
      </c>
      <c r="D281" s="22">
        <v>0.34</v>
      </c>
      <c r="E281" s="22">
        <v>0.34</v>
      </c>
      <c r="F281" s="22">
        <v>0.34</v>
      </c>
      <c r="G281" s="22">
        <v>0.34</v>
      </c>
      <c r="H281" s="22">
        <v>0.34</v>
      </c>
      <c r="I281" s="22">
        <v>0.8</v>
      </c>
      <c r="J281" s="22">
        <v>0.8</v>
      </c>
      <c r="K281" s="22">
        <v>0.8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0.8</v>
      </c>
      <c r="V281" s="22">
        <v>0.8</v>
      </c>
      <c r="W281" s="22">
        <v>1</v>
      </c>
      <c r="X281" s="22">
        <v>1</v>
      </c>
      <c r="Y281" s="22">
        <v>1</v>
      </c>
      <c r="Z281" s="22">
        <v>0.34</v>
      </c>
      <c r="AA281" s="28"/>
    </row>
    <row r="282" spans="1:27" x14ac:dyDescent="0.25">
      <c r="A282" s="34"/>
      <c r="B282" s="27">
        <f t="shared" si="37"/>
        <v>7</v>
      </c>
      <c r="C282" s="22">
        <v>0.34</v>
      </c>
      <c r="D282" s="22">
        <v>0.34</v>
      </c>
      <c r="E282" s="22">
        <v>0.34</v>
      </c>
      <c r="F282" s="22">
        <v>0.34</v>
      </c>
      <c r="G282" s="22">
        <v>0.34</v>
      </c>
      <c r="H282" s="22">
        <v>0.34</v>
      </c>
      <c r="I282" s="22">
        <v>0.8</v>
      </c>
      <c r="J282" s="22">
        <v>0.8</v>
      </c>
      <c r="K282" s="22">
        <v>0.8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0.8</v>
      </c>
      <c r="V282" s="22">
        <v>0.8</v>
      </c>
      <c r="W282" s="22">
        <v>1</v>
      </c>
      <c r="X282" s="22">
        <v>1</v>
      </c>
      <c r="Y282" s="22">
        <v>1</v>
      </c>
      <c r="Z282" s="22">
        <v>0.34</v>
      </c>
      <c r="AA282" s="28"/>
    </row>
    <row r="283" spans="1:27" x14ac:dyDescent="0.25">
      <c r="A283" s="34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28"/>
    </row>
    <row r="284" spans="1:27" x14ac:dyDescent="0.25">
      <c r="A284" s="34"/>
      <c r="C284" s="64" t="s">
        <v>49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6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28"/>
    </row>
    <row r="285" spans="1:27" x14ac:dyDescent="0.25">
      <c r="A285" s="34"/>
      <c r="B285" s="27" t="s">
        <v>93</v>
      </c>
      <c r="C285" s="55">
        <v>1</v>
      </c>
      <c r="D285" s="55">
        <f t="shared" ref="D285:N285" si="38">C285+1</f>
        <v>2</v>
      </c>
      <c r="E285" s="55">
        <f t="shared" si="38"/>
        <v>3</v>
      </c>
      <c r="F285" s="55">
        <f t="shared" si="38"/>
        <v>4</v>
      </c>
      <c r="G285" s="55">
        <f t="shared" si="38"/>
        <v>5</v>
      </c>
      <c r="H285" s="55">
        <f t="shared" si="38"/>
        <v>6</v>
      </c>
      <c r="I285" s="55">
        <f t="shared" si="38"/>
        <v>7</v>
      </c>
      <c r="J285" s="55">
        <f t="shared" si="38"/>
        <v>8</v>
      </c>
      <c r="K285" s="55">
        <f t="shared" si="38"/>
        <v>9</v>
      </c>
      <c r="L285" s="55">
        <f t="shared" si="38"/>
        <v>10</v>
      </c>
      <c r="M285" s="55">
        <f t="shared" si="38"/>
        <v>11</v>
      </c>
      <c r="N285" s="55">
        <f t="shared" si="38"/>
        <v>12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28"/>
    </row>
    <row r="286" spans="1:27" x14ac:dyDescent="0.25">
      <c r="A286" s="34"/>
      <c r="B286" s="27">
        <v>1</v>
      </c>
      <c r="C286" s="22">
        <v>1</v>
      </c>
      <c r="D286" s="22">
        <v>1</v>
      </c>
      <c r="E286" s="22">
        <v>1</v>
      </c>
      <c r="F286" s="22">
        <v>1</v>
      </c>
      <c r="G286" s="22">
        <v>1</v>
      </c>
      <c r="H286" s="22">
        <v>1</v>
      </c>
      <c r="I286" s="22">
        <v>1</v>
      </c>
      <c r="J286" s="22">
        <v>1</v>
      </c>
      <c r="K286" s="22">
        <v>1</v>
      </c>
      <c r="L286" s="22">
        <v>1</v>
      </c>
      <c r="M286" s="22">
        <v>1</v>
      </c>
      <c r="N286" s="22">
        <v>1</v>
      </c>
      <c r="O286" s="12"/>
      <c r="P286" s="12"/>
      <c r="Q286" s="35"/>
      <c r="R286" s="12"/>
      <c r="S286" s="12"/>
      <c r="T286" s="12"/>
      <c r="U286" s="12"/>
      <c r="V286" s="12"/>
      <c r="W286" s="12"/>
      <c r="X286" s="12"/>
      <c r="Y286" s="12"/>
      <c r="Z286" s="12"/>
      <c r="AA286" s="28"/>
    </row>
    <row r="287" spans="1:27" x14ac:dyDescent="0.25">
      <c r="A287" s="34"/>
      <c r="B287" s="27">
        <v>2</v>
      </c>
      <c r="C287" s="22">
        <v>1</v>
      </c>
      <c r="D287" s="22">
        <v>1</v>
      </c>
      <c r="E287" s="22">
        <v>1</v>
      </c>
      <c r="F287" s="22">
        <v>1</v>
      </c>
      <c r="G287" s="22">
        <v>1</v>
      </c>
      <c r="H287" s="22">
        <v>1</v>
      </c>
      <c r="I287" s="22">
        <v>1</v>
      </c>
      <c r="J287" s="22">
        <v>1</v>
      </c>
      <c r="K287" s="22">
        <v>1</v>
      </c>
      <c r="L287" s="22">
        <v>1</v>
      </c>
      <c r="M287" s="22">
        <v>1</v>
      </c>
      <c r="N287" s="22">
        <v>1</v>
      </c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28"/>
    </row>
    <row r="288" spans="1:27" x14ac:dyDescent="0.25">
      <c r="A288" s="34"/>
      <c r="B288" s="27">
        <v>3</v>
      </c>
      <c r="C288" s="22">
        <v>1</v>
      </c>
      <c r="D288" s="22">
        <v>1</v>
      </c>
      <c r="E288" s="22">
        <v>1</v>
      </c>
      <c r="F288" s="22">
        <v>1</v>
      </c>
      <c r="G288" s="22">
        <v>1</v>
      </c>
      <c r="H288" s="22">
        <v>1</v>
      </c>
      <c r="I288" s="22">
        <v>1</v>
      </c>
      <c r="J288" s="22">
        <v>1</v>
      </c>
      <c r="K288" s="22">
        <v>1</v>
      </c>
      <c r="L288" s="22">
        <v>1</v>
      </c>
      <c r="M288" s="22">
        <v>1</v>
      </c>
      <c r="N288" s="22">
        <v>1</v>
      </c>
      <c r="O288" s="12"/>
      <c r="P288" s="12"/>
      <c r="Q288" s="35"/>
      <c r="R288" s="12"/>
      <c r="S288" s="12"/>
      <c r="T288" s="12"/>
      <c r="U288" s="12"/>
      <c r="V288" s="12"/>
      <c r="W288" s="12"/>
      <c r="X288" s="12"/>
      <c r="Y288" s="12"/>
      <c r="Z288" s="12"/>
      <c r="AA288" s="28"/>
    </row>
    <row r="289" spans="1:27" x14ac:dyDescent="0.25">
      <c r="A289" s="34"/>
      <c r="B289" s="27">
        <v>4</v>
      </c>
      <c r="C289" s="22">
        <v>1</v>
      </c>
      <c r="D289" s="22">
        <v>1</v>
      </c>
      <c r="E289" s="22">
        <v>1</v>
      </c>
      <c r="F289" s="22">
        <v>1</v>
      </c>
      <c r="G289" s="22">
        <v>1</v>
      </c>
      <c r="H289" s="22">
        <v>1</v>
      </c>
      <c r="I289" s="22">
        <v>1</v>
      </c>
      <c r="J289" s="22">
        <v>1</v>
      </c>
      <c r="K289" s="22">
        <v>1</v>
      </c>
      <c r="L289" s="22">
        <v>1</v>
      </c>
      <c r="M289" s="22">
        <v>1</v>
      </c>
      <c r="N289" s="22">
        <v>1</v>
      </c>
      <c r="O289" s="12"/>
      <c r="P289" s="12"/>
      <c r="Q289" s="35"/>
      <c r="R289" s="12"/>
      <c r="S289" s="12"/>
      <c r="T289" s="12"/>
      <c r="U289" s="12"/>
      <c r="V289" s="12"/>
      <c r="W289" s="12"/>
      <c r="X289" s="12"/>
      <c r="Y289" s="12"/>
      <c r="Z289" s="12"/>
      <c r="AA289" s="28"/>
    </row>
    <row r="290" spans="1:27" x14ac:dyDescent="0.25">
      <c r="A290" s="34"/>
      <c r="B290" s="27">
        <v>5</v>
      </c>
      <c r="D290" s="12"/>
      <c r="E290" s="22">
        <v>1</v>
      </c>
      <c r="F290" s="12"/>
      <c r="G290" s="22">
        <v>1</v>
      </c>
      <c r="H290" s="12"/>
      <c r="I290" s="12"/>
      <c r="J290" s="22">
        <v>1</v>
      </c>
      <c r="K290" s="12"/>
      <c r="L290" s="12"/>
      <c r="M290" s="22">
        <v>1</v>
      </c>
      <c r="N290" s="12"/>
      <c r="O290" s="12"/>
      <c r="P290" s="12"/>
      <c r="Q290" s="35"/>
      <c r="R290" s="12"/>
      <c r="S290" s="12"/>
      <c r="T290" s="12"/>
      <c r="U290" s="12"/>
      <c r="V290" s="12"/>
      <c r="W290" s="12"/>
      <c r="X290" s="12"/>
      <c r="Y290" s="12"/>
      <c r="Z290" s="12"/>
      <c r="AA290" s="28"/>
    </row>
    <row r="291" spans="1:27" x14ac:dyDescent="0.25">
      <c r="A291" s="4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4"/>
    </row>
    <row r="293" spans="1:27" x14ac:dyDescent="0.25">
      <c r="A293" s="12"/>
      <c r="B293" s="75" t="s">
        <v>75</v>
      </c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7"/>
      <c r="AA293" s="12"/>
    </row>
    <row r="294" spans="1:27" x14ac:dyDescent="0.25">
      <c r="A294" s="4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46"/>
    </row>
    <row r="295" spans="1:27" x14ac:dyDescent="0.25">
      <c r="A295" s="34"/>
      <c r="B295" s="47" t="s">
        <v>38</v>
      </c>
      <c r="C295" s="83" t="s">
        <v>3</v>
      </c>
      <c r="D295" s="83"/>
      <c r="E295" s="83"/>
      <c r="F295" s="8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28"/>
    </row>
    <row r="296" spans="1:27" ht="15" customHeight="1" x14ac:dyDescent="0.25">
      <c r="A296" s="34"/>
      <c r="B296" s="47" t="s">
        <v>70</v>
      </c>
      <c r="C296" s="49">
        <v>7.0000000000000001E-3</v>
      </c>
      <c r="D296" s="84" t="s">
        <v>91</v>
      </c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 t="s">
        <v>41</v>
      </c>
      <c r="S296" s="85"/>
      <c r="T296" s="85"/>
      <c r="U296" s="85"/>
      <c r="V296" s="85"/>
      <c r="W296" s="12"/>
      <c r="X296" s="12"/>
      <c r="Y296" s="12"/>
      <c r="Z296" s="12"/>
      <c r="AA296" s="28"/>
    </row>
    <row r="297" spans="1:27" x14ac:dyDescent="0.25">
      <c r="A297" s="34"/>
      <c r="B297" s="12"/>
      <c r="C297" s="41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12"/>
      <c r="X297" s="12"/>
      <c r="Y297" s="12"/>
      <c r="Z297" s="12"/>
      <c r="AA297" s="28"/>
    </row>
    <row r="298" spans="1:27" x14ac:dyDescent="0.25">
      <c r="A298" s="34"/>
      <c r="B298" s="87" t="s">
        <v>42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9"/>
      <c r="AA298" s="28"/>
    </row>
    <row r="299" spans="1:27" x14ac:dyDescent="0.25">
      <c r="A299" s="34"/>
      <c r="B299" s="12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12"/>
      <c r="X299" s="12"/>
      <c r="Y299" s="12"/>
      <c r="Z299" s="12"/>
      <c r="AA299" s="28"/>
    </row>
    <row r="300" spans="1:27" x14ac:dyDescent="0.25">
      <c r="A300" s="34"/>
      <c r="B300" s="12" t="s">
        <v>43</v>
      </c>
      <c r="C300" s="51">
        <v>0</v>
      </c>
      <c r="D300" s="73" t="s">
        <v>71</v>
      </c>
      <c r="E300" s="79"/>
      <c r="F300" s="12"/>
      <c r="G300" s="79" t="s">
        <v>161</v>
      </c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12"/>
      <c r="S300" s="12"/>
      <c r="T300" s="12"/>
      <c r="U300" s="12"/>
      <c r="V300" s="12"/>
      <c r="W300" s="12"/>
      <c r="X300" s="12"/>
      <c r="Y300" s="12"/>
      <c r="Z300" s="12"/>
      <c r="AA300" s="28"/>
    </row>
    <row r="301" spans="1:27" x14ac:dyDescent="0.25">
      <c r="A301" s="34"/>
      <c r="B301" s="12"/>
      <c r="C301" s="51">
        <v>90</v>
      </c>
      <c r="D301" s="67" t="s">
        <v>78</v>
      </c>
      <c r="E301" s="68"/>
      <c r="F301" s="12"/>
      <c r="G301" s="79" t="s">
        <v>64</v>
      </c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12"/>
      <c r="S301" s="12"/>
      <c r="T301" s="12"/>
      <c r="U301" s="12"/>
      <c r="V301" s="12"/>
      <c r="W301" s="12"/>
      <c r="X301" s="12"/>
      <c r="Y301" s="12"/>
      <c r="Z301" s="12"/>
      <c r="AA301" s="28"/>
    </row>
    <row r="302" spans="1:27" x14ac:dyDescent="0.25">
      <c r="A302" s="34"/>
      <c r="B302" s="12"/>
      <c r="C302" s="51">
        <v>5.5E-2</v>
      </c>
      <c r="D302" s="67" t="s">
        <v>79</v>
      </c>
      <c r="E302" s="68"/>
      <c r="F302" s="12"/>
      <c r="G302" s="79" t="s">
        <v>65</v>
      </c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12"/>
      <c r="S302" s="12"/>
      <c r="T302" s="12"/>
      <c r="U302" s="12"/>
      <c r="V302" s="12"/>
      <c r="W302" s="12"/>
      <c r="X302" s="12"/>
      <c r="Y302" s="12"/>
      <c r="Z302" s="12"/>
      <c r="AA302" s="28"/>
    </row>
    <row r="303" spans="1:27" x14ac:dyDescent="0.25">
      <c r="A303" s="34"/>
      <c r="B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28"/>
    </row>
    <row r="304" spans="1:27" x14ac:dyDescent="0.25">
      <c r="A304" s="34"/>
      <c r="B304" s="12"/>
      <c r="C304" s="64" t="s">
        <v>157</v>
      </c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6"/>
      <c r="AA304" s="28"/>
    </row>
    <row r="305" spans="1:27" x14ac:dyDescent="0.25">
      <c r="A305" s="34"/>
      <c r="B305" s="26" t="s">
        <v>19</v>
      </c>
      <c r="C305" s="55">
        <v>1</v>
      </c>
      <c r="D305" s="55">
        <f t="shared" ref="D305:Z305" si="39">C305+1</f>
        <v>2</v>
      </c>
      <c r="E305" s="55">
        <f t="shared" si="39"/>
        <v>3</v>
      </c>
      <c r="F305" s="55">
        <f t="shared" si="39"/>
        <v>4</v>
      </c>
      <c r="G305" s="55">
        <f t="shared" si="39"/>
        <v>5</v>
      </c>
      <c r="H305" s="55">
        <f t="shared" si="39"/>
        <v>6</v>
      </c>
      <c r="I305" s="55">
        <f t="shared" si="39"/>
        <v>7</v>
      </c>
      <c r="J305" s="55">
        <f t="shared" si="39"/>
        <v>8</v>
      </c>
      <c r="K305" s="55">
        <f t="shared" si="39"/>
        <v>9</v>
      </c>
      <c r="L305" s="55">
        <f t="shared" si="39"/>
        <v>10</v>
      </c>
      <c r="M305" s="55">
        <f t="shared" si="39"/>
        <v>11</v>
      </c>
      <c r="N305" s="55">
        <f t="shared" si="39"/>
        <v>12</v>
      </c>
      <c r="O305" s="55">
        <f t="shared" si="39"/>
        <v>13</v>
      </c>
      <c r="P305" s="55">
        <f t="shared" si="39"/>
        <v>14</v>
      </c>
      <c r="Q305" s="55">
        <f t="shared" si="39"/>
        <v>15</v>
      </c>
      <c r="R305" s="55">
        <f t="shared" si="39"/>
        <v>16</v>
      </c>
      <c r="S305" s="55">
        <f t="shared" si="39"/>
        <v>17</v>
      </c>
      <c r="T305" s="55">
        <f t="shared" si="39"/>
        <v>18</v>
      </c>
      <c r="U305" s="55">
        <f t="shared" si="39"/>
        <v>19</v>
      </c>
      <c r="V305" s="55">
        <f t="shared" si="39"/>
        <v>20</v>
      </c>
      <c r="W305" s="55">
        <f t="shared" si="39"/>
        <v>21</v>
      </c>
      <c r="X305" s="55">
        <f t="shared" si="39"/>
        <v>22</v>
      </c>
      <c r="Y305" s="55">
        <f t="shared" si="39"/>
        <v>23</v>
      </c>
      <c r="Z305" s="55">
        <f t="shared" si="39"/>
        <v>24</v>
      </c>
      <c r="AA305" s="28"/>
    </row>
    <row r="306" spans="1:27" x14ac:dyDescent="0.25">
      <c r="A306" s="34"/>
      <c r="B306" s="27">
        <v>1</v>
      </c>
      <c r="C306" s="22">
        <v>1</v>
      </c>
      <c r="D306" s="22">
        <v>1</v>
      </c>
      <c r="E306" s="22">
        <v>1</v>
      </c>
      <c r="F306" s="22">
        <v>1</v>
      </c>
      <c r="G306" s="22">
        <v>1</v>
      </c>
      <c r="H306" s="22">
        <v>1</v>
      </c>
      <c r="I306" s="22">
        <v>1</v>
      </c>
      <c r="J306" s="22">
        <v>1</v>
      </c>
      <c r="K306" s="22">
        <v>1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1</v>
      </c>
      <c r="V306" s="22">
        <v>1</v>
      </c>
      <c r="W306" s="22">
        <v>1</v>
      </c>
      <c r="X306" s="22">
        <v>1</v>
      </c>
      <c r="Y306" s="22">
        <v>1</v>
      </c>
      <c r="Z306" s="22">
        <v>1</v>
      </c>
      <c r="AA306" s="28"/>
    </row>
    <row r="307" spans="1:27" x14ac:dyDescent="0.25">
      <c r="A307" s="34"/>
      <c r="B307" s="27">
        <f t="shared" ref="B307:B312" si="40">B306+1</f>
        <v>2</v>
      </c>
      <c r="C307" s="22">
        <v>1</v>
      </c>
      <c r="D307" s="22">
        <v>1</v>
      </c>
      <c r="E307" s="22">
        <v>1</v>
      </c>
      <c r="F307" s="22">
        <v>1</v>
      </c>
      <c r="G307" s="22">
        <v>1</v>
      </c>
      <c r="H307" s="22">
        <v>1</v>
      </c>
      <c r="I307" s="22">
        <v>1</v>
      </c>
      <c r="J307" s="22">
        <v>1</v>
      </c>
      <c r="K307" s="22">
        <v>1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1</v>
      </c>
      <c r="V307" s="22">
        <v>1</v>
      </c>
      <c r="W307" s="22">
        <v>1</v>
      </c>
      <c r="X307" s="22">
        <v>1</v>
      </c>
      <c r="Y307" s="22">
        <v>1</v>
      </c>
      <c r="Z307" s="22">
        <v>1</v>
      </c>
      <c r="AA307" s="28"/>
    </row>
    <row r="308" spans="1:27" x14ac:dyDescent="0.25">
      <c r="A308" s="34"/>
      <c r="B308" s="27">
        <f t="shared" si="40"/>
        <v>3</v>
      </c>
      <c r="C308" s="22">
        <v>1</v>
      </c>
      <c r="D308" s="22">
        <v>1</v>
      </c>
      <c r="E308" s="22">
        <v>1</v>
      </c>
      <c r="F308" s="22">
        <v>1</v>
      </c>
      <c r="G308" s="22">
        <v>1</v>
      </c>
      <c r="H308" s="22">
        <v>1</v>
      </c>
      <c r="I308" s="22">
        <v>1</v>
      </c>
      <c r="J308" s="22">
        <v>1</v>
      </c>
      <c r="K308" s="22">
        <v>1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1</v>
      </c>
      <c r="V308" s="22">
        <v>1</v>
      </c>
      <c r="W308" s="22">
        <v>1</v>
      </c>
      <c r="X308" s="22">
        <v>1</v>
      </c>
      <c r="Y308" s="22">
        <v>1</v>
      </c>
      <c r="Z308" s="22">
        <v>1</v>
      </c>
      <c r="AA308" s="28"/>
    </row>
    <row r="309" spans="1:27" x14ac:dyDescent="0.25">
      <c r="A309" s="34"/>
      <c r="B309" s="27">
        <f t="shared" si="40"/>
        <v>4</v>
      </c>
      <c r="C309" s="22">
        <v>1</v>
      </c>
      <c r="D309" s="22">
        <v>1</v>
      </c>
      <c r="E309" s="22">
        <v>1</v>
      </c>
      <c r="F309" s="22">
        <v>1</v>
      </c>
      <c r="G309" s="22">
        <v>1</v>
      </c>
      <c r="H309" s="22">
        <v>1</v>
      </c>
      <c r="I309" s="22">
        <v>1</v>
      </c>
      <c r="J309" s="22">
        <v>1</v>
      </c>
      <c r="K309" s="22">
        <v>1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1</v>
      </c>
      <c r="V309" s="22">
        <v>1</v>
      </c>
      <c r="W309" s="22">
        <v>1</v>
      </c>
      <c r="X309" s="22">
        <v>1</v>
      </c>
      <c r="Y309" s="22">
        <v>1</v>
      </c>
      <c r="Z309" s="22">
        <v>1</v>
      </c>
      <c r="AA309" s="28"/>
    </row>
    <row r="310" spans="1:27" x14ac:dyDescent="0.25">
      <c r="A310" s="34"/>
      <c r="B310" s="27">
        <f t="shared" si="40"/>
        <v>5</v>
      </c>
      <c r="C310" s="22">
        <v>1</v>
      </c>
      <c r="D310" s="22">
        <v>1</v>
      </c>
      <c r="E310" s="22">
        <v>1</v>
      </c>
      <c r="F310" s="22">
        <v>1</v>
      </c>
      <c r="G310" s="22">
        <v>1</v>
      </c>
      <c r="H310" s="22">
        <v>1</v>
      </c>
      <c r="I310" s="22">
        <v>1</v>
      </c>
      <c r="J310" s="22">
        <v>1</v>
      </c>
      <c r="K310" s="22">
        <v>1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1</v>
      </c>
      <c r="V310" s="22">
        <v>1</v>
      </c>
      <c r="W310" s="22">
        <v>1</v>
      </c>
      <c r="X310" s="22">
        <v>1</v>
      </c>
      <c r="Y310" s="22">
        <v>1</v>
      </c>
      <c r="Z310" s="22">
        <v>1</v>
      </c>
      <c r="AA310" s="28"/>
    </row>
    <row r="311" spans="1:27" x14ac:dyDescent="0.25">
      <c r="A311" s="34"/>
      <c r="B311" s="27">
        <f t="shared" si="40"/>
        <v>6</v>
      </c>
      <c r="C311" s="22">
        <v>1</v>
      </c>
      <c r="D311" s="22">
        <v>1</v>
      </c>
      <c r="E311" s="22">
        <v>1</v>
      </c>
      <c r="F311" s="22">
        <v>1</v>
      </c>
      <c r="G311" s="22">
        <v>1</v>
      </c>
      <c r="H311" s="22">
        <v>1</v>
      </c>
      <c r="I311" s="22">
        <v>1</v>
      </c>
      <c r="J311" s="22">
        <v>1</v>
      </c>
      <c r="K311" s="22">
        <v>1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1</v>
      </c>
      <c r="V311" s="22">
        <v>1</v>
      </c>
      <c r="W311" s="22">
        <v>1</v>
      </c>
      <c r="X311" s="22">
        <v>1</v>
      </c>
      <c r="Y311" s="22">
        <v>1</v>
      </c>
      <c r="Z311" s="22">
        <v>1</v>
      </c>
      <c r="AA311" s="28"/>
    </row>
    <row r="312" spans="1:27" x14ac:dyDescent="0.25">
      <c r="A312" s="34"/>
      <c r="B312" s="27">
        <f t="shared" si="40"/>
        <v>7</v>
      </c>
      <c r="C312" s="22">
        <v>1</v>
      </c>
      <c r="D312" s="22">
        <v>1</v>
      </c>
      <c r="E312" s="22">
        <v>1</v>
      </c>
      <c r="F312" s="22">
        <v>1</v>
      </c>
      <c r="G312" s="22">
        <v>1</v>
      </c>
      <c r="H312" s="22">
        <v>1</v>
      </c>
      <c r="I312" s="22">
        <v>1</v>
      </c>
      <c r="J312" s="22">
        <v>1</v>
      </c>
      <c r="K312" s="22">
        <v>1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1</v>
      </c>
      <c r="V312" s="22">
        <v>1</v>
      </c>
      <c r="W312" s="22">
        <v>1</v>
      </c>
      <c r="X312" s="22">
        <v>1</v>
      </c>
      <c r="Y312" s="22">
        <v>1</v>
      </c>
      <c r="Z312" s="22">
        <v>1</v>
      </c>
      <c r="AA312" s="28"/>
    </row>
    <row r="313" spans="1:27" x14ac:dyDescent="0.25">
      <c r="A313" s="34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28"/>
    </row>
    <row r="314" spans="1:27" x14ac:dyDescent="0.25">
      <c r="A314" s="34"/>
      <c r="C314" s="64" t="s">
        <v>49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28"/>
    </row>
    <row r="315" spans="1:27" x14ac:dyDescent="0.25">
      <c r="A315" s="34"/>
      <c r="B315" s="26" t="s">
        <v>93</v>
      </c>
      <c r="C315" s="29">
        <v>1</v>
      </c>
      <c r="D315" s="55">
        <f t="shared" ref="D315:N315" si="41">C315+1</f>
        <v>2</v>
      </c>
      <c r="E315" s="55">
        <f t="shared" si="41"/>
        <v>3</v>
      </c>
      <c r="F315" s="55">
        <f t="shared" si="41"/>
        <v>4</v>
      </c>
      <c r="G315" s="55">
        <f t="shared" si="41"/>
        <v>5</v>
      </c>
      <c r="H315" s="55">
        <f t="shared" si="41"/>
        <v>6</v>
      </c>
      <c r="I315" s="55">
        <f t="shared" si="41"/>
        <v>7</v>
      </c>
      <c r="J315" s="55">
        <f t="shared" si="41"/>
        <v>8</v>
      </c>
      <c r="K315" s="55">
        <f t="shared" si="41"/>
        <v>9</v>
      </c>
      <c r="L315" s="55">
        <f t="shared" si="41"/>
        <v>10</v>
      </c>
      <c r="M315" s="55">
        <f t="shared" si="41"/>
        <v>11</v>
      </c>
      <c r="N315" s="55">
        <f t="shared" si="41"/>
        <v>12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28"/>
    </row>
    <row r="316" spans="1:27" x14ac:dyDescent="0.25">
      <c r="A316" s="34"/>
      <c r="B316" s="27">
        <v>1</v>
      </c>
      <c r="C316" s="52">
        <v>1</v>
      </c>
      <c r="D316" s="22">
        <v>1</v>
      </c>
      <c r="E316" s="22">
        <v>1</v>
      </c>
      <c r="F316" s="22">
        <v>1</v>
      </c>
      <c r="G316" s="22">
        <v>1</v>
      </c>
      <c r="H316" s="22">
        <v>1</v>
      </c>
      <c r="I316" s="22">
        <v>1</v>
      </c>
      <c r="J316" s="22">
        <v>1</v>
      </c>
      <c r="K316" s="22">
        <v>1</v>
      </c>
      <c r="L316" s="22">
        <v>1</v>
      </c>
      <c r="M316" s="22">
        <v>1</v>
      </c>
      <c r="N316" s="22">
        <v>1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28"/>
    </row>
    <row r="317" spans="1:27" x14ac:dyDescent="0.25">
      <c r="A317" s="34"/>
      <c r="B317" s="27">
        <v>2</v>
      </c>
      <c r="C317" s="52">
        <v>1</v>
      </c>
      <c r="D317" s="22">
        <v>1</v>
      </c>
      <c r="E317" s="22">
        <v>1</v>
      </c>
      <c r="F317" s="22">
        <v>1</v>
      </c>
      <c r="G317" s="22">
        <v>1</v>
      </c>
      <c r="H317" s="22">
        <v>1</v>
      </c>
      <c r="I317" s="22">
        <v>1</v>
      </c>
      <c r="J317" s="22">
        <v>1</v>
      </c>
      <c r="K317" s="22">
        <v>1</v>
      </c>
      <c r="L317" s="22">
        <v>1</v>
      </c>
      <c r="M317" s="22">
        <v>1</v>
      </c>
      <c r="N317" s="22">
        <v>1</v>
      </c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28"/>
    </row>
    <row r="318" spans="1:27" x14ac:dyDescent="0.25">
      <c r="A318" s="34"/>
      <c r="B318" s="27">
        <v>3</v>
      </c>
      <c r="C318" s="52">
        <v>1</v>
      </c>
      <c r="D318" s="22">
        <v>1</v>
      </c>
      <c r="E318" s="22">
        <v>1</v>
      </c>
      <c r="F318" s="22">
        <v>1</v>
      </c>
      <c r="G318" s="22">
        <v>1</v>
      </c>
      <c r="H318" s="22">
        <v>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1</v>
      </c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28"/>
    </row>
    <row r="319" spans="1:27" x14ac:dyDescent="0.25">
      <c r="A319" s="34"/>
      <c r="B319" s="27">
        <v>4</v>
      </c>
      <c r="C319" s="52">
        <v>1</v>
      </c>
      <c r="D319" s="22">
        <v>1</v>
      </c>
      <c r="E319" s="22">
        <v>1</v>
      </c>
      <c r="F319" s="22">
        <v>1</v>
      </c>
      <c r="G319" s="22">
        <v>1</v>
      </c>
      <c r="H319" s="22">
        <v>1</v>
      </c>
      <c r="I319" s="22">
        <v>1</v>
      </c>
      <c r="J319" s="22">
        <v>1</v>
      </c>
      <c r="K319" s="22">
        <v>1</v>
      </c>
      <c r="L319" s="22">
        <v>1</v>
      </c>
      <c r="M319" s="22">
        <v>1</v>
      </c>
      <c r="N319" s="22">
        <v>1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28"/>
    </row>
    <row r="320" spans="1:27" x14ac:dyDescent="0.25">
      <c r="A320" s="34"/>
      <c r="B320" s="27">
        <v>5</v>
      </c>
      <c r="D320" s="12"/>
      <c r="E320" s="22">
        <v>1</v>
      </c>
      <c r="F320" s="12"/>
      <c r="G320" s="22">
        <v>1</v>
      </c>
      <c r="H320" s="12"/>
      <c r="I320" s="12"/>
      <c r="J320" s="22">
        <v>1</v>
      </c>
      <c r="K320" s="12"/>
      <c r="L320" s="12"/>
      <c r="M320" s="22">
        <v>1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28"/>
    </row>
    <row r="321" spans="1:27" x14ac:dyDescent="0.25">
      <c r="A321" s="34"/>
      <c r="B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53"/>
      <c r="AA321" s="28"/>
    </row>
    <row r="322" spans="1:27" x14ac:dyDescent="0.25">
      <c r="A322" s="34"/>
      <c r="B322" s="70" t="s">
        <v>50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  <c r="Z322" s="12"/>
      <c r="AA322" s="28"/>
    </row>
    <row r="323" spans="1:27" x14ac:dyDescent="0.25">
      <c r="A323" s="3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12"/>
      <c r="AA323" s="28"/>
    </row>
    <row r="324" spans="1:27" x14ac:dyDescent="0.25">
      <c r="A324" s="34"/>
      <c r="B324" s="12"/>
      <c r="C324" s="22" t="s">
        <v>51</v>
      </c>
      <c r="D324" s="73" t="s">
        <v>52</v>
      </c>
      <c r="E324" s="74"/>
      <c r="F324" s="12"/>
      <c r="G324" s="68" t="s">
        <v>53</v>
      </c>
      <c r="H324" s="68"/>
      <c r="I324" s="68"/>
      <c r="J324" s="68"/>
      <c r="K324" s="68"/>
      <c r="L324" s="68"/>
      <c r="M324" s="68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28"/>
    </row>
    <row r="325" spans="1:27" x14ac:dyDescent="0.25">
      <c r="A325" s="34"/>
      <c r="B325" s="12"/>
      <c r="C325" s="22">
        <v>0</v>
      </c>
      <c r="D325" s="67" t="s">
        <v>54</v>
      </c>
      <c r="E325" s="68"/>
      <c r="F325" s="12"/>
      <c r="G325" s="68" t="str">
        <f>G300</f>
        <v>Valeur pour l'heure maximale de l'année</v>
      </c>
      <c r="H325" s="68"/>
      <c r="I325" s="68"/>
      <c r="J325" s="68"/>
      <c r="K325" s="68"/>
      <c r="L325" s="68"/>
      <c r="M325" s="68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28"/>
    </row>
    <row r="326" spans="1:27" x14ac:dyDescent="0.25">
      <c r="A326" s="34"/>
      <c r="B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28"/>
    </row>
    <row r="327" spans="1:27" x14ac:dyDescent="0.25">
      <c r="A327" s="34"/>
      <c r="B327" s="12"/>
      <c r="C327" s="64" t="s">
        <v>56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6"/>
      <c r="AA327" s="28"/>
    </row>
    <row r="328" spans="1:27" x14ac:dyDescent="0.25">
      <c r="A328" s="34"/>
      <c r="B328" s="26" t="str">
        <f>B305</f>
        <v>jour V / heure &gt;</v>
      </c>
      <c r="C328" s="55">
        <v>1</v>
      </c>
      <c r="D328" s="55">
        <f t="shared" ref="D328:Z328" si="42">C328+1</f>
        <v>2</v>
      </c>
      <c r="E328" s="55">
        <f t="shared" si="42"/>
        <v>3</v>
      </c>
      <c r="F328" s="55">
        <f t="shared" si="42"/>
        <v>4</v>
      </c>
      <c r="G328" s="55">
        <f t="shared" si="42"/>
        <v>5</v>
      </c>
      <c r="H328" s="55">
        <f t="shared" si="42"/>
        <v>6</v>
      </c>
      <c r="I328" s="55">
        <f t="shared" si="42"/>
        <v>7</v>
      </c>
      <c r="J328" s="55">
        <f t="shared" si="42"/>
        <v>8</v>
      </c>
      <c r="K328" s="55">
        <f t="shared" si="42"/>
        <v>9</v>
      </c>
      <c r="L328" s="55">
        <f t="shared" si="42"/>
        <v>10</v>
      </c>
      <c r="M328" s="55">
        <f t="shared" si="42"/>
        <v>11</v>
      </c>
      <c r="N328" s="55">
        <f t="shared" si="42"/>
        <v>12</v>
      </c>
      <c r="O328" s="55">
        <f t="shared" si="42"/>
        <v>13</v>
      </c>
      <c r="P328" s="55">
        <f t="shared" si="42"/>
        <v>14</v>
      </c>
      <c r="Q328" s="55">
        <f t="shared" si="42"/>
        <v>15</v>
      </c>
      <c r="R328" s="55">
        <f t="shared" si="42"/>
        <v>16</v>
      </c>
      <c r="S328" s="55">
        <f t="shared" si="42"/>
        <v>17</v>
      </c>
      <c r="T328" s="55">
        <f t="shared" si="42"/>
        <v>18</v>
      </c>
      <c r="U328" s="55">
        <f t="shared" si="42"/>
        <v>19</v>
      </c>
      <c r="V328" s="55">
        <f t="shared" si="42"/>
        <v>20</v>
      </c>
      <c r="W328" s="55">
        <f t="shared" si="42"/>
        <v>21</v>
      </c>
      <c r="X328" s="55">
        <f t="shared" si="42"/>
        <v>22</v>
      </c>
      <c r="Y328" s="55">
        <f t="shared" si="42"/>
        <v>23</v>
      </c>
      <c r="Z328" s="55">
        <f t="shared" si="42"/>
        <v>24</v>
      </c>
      <c r="AA328" s="28"/>
    </row>
    <row r="329" spans="1:27" x14ac:dyDescent="0.25">
      <c r="A329" s="34"/>
      <c r="B329" s="27">
        <v>1</v>
      </c>
      <c r="C329" s="22">
        <v>1</v>
      </c>
      <c r="D329" s="22">
        <v>1</v>
      </c>
      <c r="E329" s="22">
        <v>1</v>
      </c>
      <c r="F329" s="22">
        <v>1</v>
      </c>
      <c r="G329" s="22">
        <v>1</v>
      </c>
      <c r="H329" s="22">
        <v>1</v>
      </c>
      <c r="I329" s="22">
        <v>1</v>
      </c>
      <c r="J329" s="22">
        <v>1</v>
      </c>
      <c r="K329" s="22">
        <v>1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1</v>
      </c>
      <c r="V329" s="22">
        <v>1</v>
      </c>
      <c r="W329" s="22">
        <v>1</v>
      </c>
      <c r="X329" s="22">
        <v>1</v>
      </c>
      <c r="Y329" s="22">
        <v>1</v>
      </c>
      <c r="Z329" s="22">
        <v>1</v>
      </c>
      <c r="AA329" s="28"/>
    </row>
    <row r="330" spans="1:27" x14ac:dyDescent="0.25">
      <c r="A330" s="34"/>
      <c r="B330" s="27">
        <f t="shared" ref="B330:B335" si="43">B329+1</f>
        <v>2</v>
      </c>
      <c r="C330" s="22">
        <v>1</v>
      </c>
      <c r="D330" s="22">
        <v>1</v>
      </c>
      <c r="E330" s="22">
        <v>1</v>
      </c>
      <c r="F330" s="22">
        <v>1</v>
      </c>
      <c r="G330" s="22">
        <v>1</v>
      </c>
      <c r="H330" s="22">
        <v>1</v>
      </c>
      <c r="I330" s="22">
        <v>1</v>
      </c>
      <c r="J330" s="22">
        <v>1</v>
      </c>
      <c r="K330" s="22">
        <v>1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1</v>
      </c>
      <c r="V330" s="22">
        <v>1</v>
      </c>
      <c r="W330" s="22">
        <v>1</v>
      </c>
      <c r="X330" s="22">
        <v>1</v>
      </c>
      <c r="Y330" s="22">
        <v>1</v>
      </c>
      <c r="Z330" s="22">
        <v>1</v>
      </c>
      <c r="AA330" s="28"/>
    </row>
    <row r="331" spans="1:27" x14ac:dyDescent="0.25">
      <c r="A331" s="34"/>
      <c r="B331" s="27">
        <f t="shared" si="43"/>
        <v>3</v>
      </c>
      <c r="C331" s="22">
        <v>1</v>
      </c>
      <c r="D331" s="22">
        <v>1</v>
      </c>
      <c r="E331" s="22">
        <v>1</v>
      </c>
      <c r="F331" s="22">
        <v>1</v>
      </c>
      <c r="G331" s="22">
        <v>1</v>
      </c>
      <c r="H331" s="22">
        <v>1</v>
      </c>
      <c r="I331" s="22">
        <v>1</v>
      </c>
      <c r="J331" s="22">
        <v>1</v>
      </c>
      <c r="K331" s="22">
        <v>1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1</v>
      </c>
      <c r="V331" s="22">
        <v>1</v>
      </c>
      <c r="W331" s="22">
        <v>1</v>
      </c>
      <c r="X331" s="22">
        <v>1</v>
      </c>
      <c r="Y331" s="22">
        <v>1</v>
      </c>
      <c r="Z331" s="22">
        <v>1</v>
      </c>
      <c r="AA331" s="28"/>
    </row>
    <row r="332" spans="1:27" x14ac:dyDescent="0.25">
      <c r="A332" s="34"/>
      <c r="B332" s="27">
        <f t="shared" si="43"/>
        <v>4</v>
      </c>
      <c r="C332" s="22">
        <v>1</v>
      </c>
      <c r="D332" s="22">
        <v>1</v>
      </c>
      <c r="E332" s="22">
        <v>1</v>
      </c>
      <c r="F332" s="22">
        <v>1</v>
      </c>
      <c r="G332" s="22">
        <v>1</v>
      </c>
      <c r="H332" s="22">
        <v>1</v>
      </c>
      <c r="I332" s="22">
        <v>1</v>
      </c>
      <c r="J332" s="22">
        <v>1</v>
      </c>
      <c r="K332" s="22">
        <v>1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1</v>
      </c>
      <c r="V332" s="22">
        <v>1</v>
      </c>
      <c r="W332" s="22">
        <v>1</v>
      </c>
      <c r="X332" s="22">
        <v>1</v>
      </c>
      <c r="Y332" s="22">
        <v>1</v>
      </c>
      <c r="Z332" s="22">
        <v>1</v>
      </c>
      <c r="AA332" s="28"/>
    </row>
    <row r="333" spans="1:27" x14ac:dyDescent="0.25">
      <c r="A333" s="34"/>
      <c r="B333" s="27">
        <f t="shared" si="43"/>
        <v>5</v>
      </c>
      <c r="C333" s="22">
        <v>1</v>
      </c>
      <c r="D333" s="22">
        <v>1</v>
      </c>
      <c r="E333" s="22">
        <v>1</v>
      </c>
      <c r="F333" s="22">
        <v>1</v>
      </c>
      <c r="G333" s="22">
        <v>1</v>
      </c>
      <c r="H333" s="22">
        <v>1</v>
      </c>
      <c r="I333" s="22">
        <v>1</v>
      </c>
      <c r="J333" s="22">
        <v>1</v>
      </c>
      <c r="K333" s="22">
        <v>1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1</v>
      </c>
      <c r="V333" s="22">
        <v>1</v>
      </c>
      <c r="W333" s="22">
        <v>1</v>
      </c>
      <c r="X333" s="22">
        <v>1</v>
      </c>
      <c r="Y333" s="22">
        <v>1</v>
      </c>
      <c r="Z333" s="22">
        <v>1</v>
      </c>
      <c r="AA333" s="28"/>
    </row>
    <row r="334" spans="1:27" x14ac:dyDescent="0.25">
      <c r="A334" s="34"/>
      <c r="B334" s="27">
        <f t="shared" si="43"/>
        <v>6</v>
      </c>
      <c r="C334" s="22">
        <v>1</v>
      </c>
      <c r="D334" s="22">
        <v>1</v>
      </c>
      <c r="E334" s="22">
        <v>1</v>
      </c>
      <c r="F334" s="22">
        <v>1</v>
      </c>
      <c r="G334" s="22">
        <v>1</v>
      </c>
      <c r="H334" s="22">
        <v>1</v>
      </c>
      <c r="I334" s="22">
        <v>1</v>
      </c>
      <c r="J334" s="22">
        <v>1</v>
      </c>
      <c r="K334" s="22">
        <v>1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1</v>
      </c>
      <c r="V334" s="22">
        <v>1</v>
      </c>
      <c r="W334" s="22">
        <v>1</v>
      </c>
      <c r="X334" s="22">
        <v>1</v>
      </c>
      <c r="Y334" s="22">
        <v>1</v>
      </c>
      <c r="Z334" s="22">
        <v>1</v>
      </c>
      <c r="AA334" s="28"/>
    </row>
    <row r="335" spans="1:27" x14ac:dyDescent="0.25">
      <c r="A335" s="34"/>
      <c r="B335" s="27">
        <f t="shared" si="43"/>
        <v>7</v>
      </c>
      <c r="C335" s="22">
        <v>1</v>
      </c>
      <c r="D335" s="22">
        <v>1</v>
      </c>
      <c r="E335" s="22">
        <v>1</v>
      </c>
      <c r="F335" s="22">
        <v>1</v>
      </c>
      <c r="G335" s="22">
        <v>1</v>
      </c>
      <c r="H335" s="22">
        <v>1</v>
      </c>
      <c r="I335" s="22">
        <v>1</v>
      </c>
      <c r="J335" s="22">
        <v>1</v>
      </c>
      <c r="K335" s="22">
        <v>1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1</v>
      </c>
      <c r="V335" s="22">
        <v>1</v>
      </c>
      <c r="W335" s="22">
        <v>1</v>
      </c>
      <c r="X335" s="22">
        <v>1</v>
      </c>
      <c r="Y335" s="22">
        <v>1</v>
      </c>
      <c r="Z335" s="22">
        <v>1</v>
      </c>
      <c r="AA335" s="28"/>
    </row>
    <row r="336" spans="1:27" x14ac:dyDescent="0.25">
      <c r="A336" s="34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28"/>
    </row>
    <row r="337" spans="1:27" x14ac:dyDescent="0.25">
      <c r="A337" s="34"/>
      <c r="C337" s="69" t="s">
        <v>49</v>
      </c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28"/>
    </row>
    <row r="338" spans="1:27" x14ac:dyDescent="0.25">
      <c r="A338" s="34"/>
      <c r="B338" s="26" t="s">
        <v>93</v>
      </c>
      <c r="C338" s="29">
        <v>1</v>
      </c>
      <c r="D338" s="55">
        <f t="shared" ref="D338:N338" si="44">C338+1</f>
        <v>2</v>
      </c>
      <c r="E338" s="55">
        <f t="shared" si="44"/>
        <v>3</v>
      </c>
      <c r="F338" s="55">
        <f t="shared" si="44"/>
        <v>4</v>
      </c>
      <c r="G338" s="55">
        <f t="shared" si="44"/>
        <v>5</v>
      </c>
      <c r="H338" s="55">
        <f t="shared" si="44"/>
        <v>6</v>
      </c>
      <c r="I338" s="55">
        <f t="shared" si="44"/>
        <v>7</v>
      </c>
      <c r="J338" s="55">
        <f t="shared" si="44"/>
        <v>8</v>
      </c>
      <c r="K338" s="55">
        <f t="shared" si="44"/>
        <v>9</v>
      </c>
      <c r="L338" s="55">
        <f t="shared" si="44"/>
        <v>10</v>
      </c>
      <c r="M338" s="55">
        <f t="shared" si="44"/>
        <v>11</v>
      </c>
      <c r="N338" s="55">
        <f t="shared" si="44"/>
        <v>12</v>
      </c>
      <c r="O338" s="12"/>
      <c r="P338" s="12"/>
      <c r="Q338" s="35"/>
      <c r="R338" s="12"/>
      <c r="S338" s="12"/>
      <c r="T338" s="12"/>
      <c r="U338" s="12"/>
      <c r="V338" s="12"/>
      <c r="W338" s="12"/>
      <c r="X338" s="12"/>
      <c r="Y338" s="12"/>
      <c r="Z338" s="12"/>
      <c r="AA338" s="28"/>
    </row>
    <row r="339" spans="1:27" x14ac:dyDescent="0.25">
      <c r="A339" s="34"/>
      <c r="B339" s="27">
        <v>1</v>
      </c>
      <c r="C339" s="52">
        <v>1</v>
      </c>
      <c r="D339" s="22">
        <v>1</v>
      </c>
      <c r="E339" s="22">
        <v>1</v>
      </c>
      <c r="F339" s="22">
        <v>1</v>
      </c>
      <c r="G339" s="22">
        <v>1</v>
      </c>
      <c r="H339" s="22">
        <v>1</v>
      </c>
      <c r="I339" s="22">
        <v>1</v>
      </c>
      <c r="J339" s="22">
        <v>1</v>
      </c>
      <c r="K339" s="22">
        <v>1</v>
      </c>
      <c r="L339" s="22">
        <v>1</v>
      </c>
      <c r="M339" s="22">
        <v>1</v>
      </c>
      <c r="N339" s="22">
        <v>1</v>
      </c>
      <c r="O339" s="12"/>
      <c r="P339" s="12"/>
      <c r="Q339" s="35"/>
      <c r="R339" s="12"/>
      <c r="S339" s="12"/>
      <c r="T339" s="12"/>
      <c r="U339" s="12"/>
      <c r="V339" s="12"/>
      <c r="W339" s="12"/>
      <c r="X339" s="12"/>
      <c r="Y339" s="12"/>
      <c r="Z339" s="12"/>
      <c r="AA339" s="28"/>
    </row>
    <row r="340" spans="1:27" x14ac:dyDescent="0.25">
      <c r="A340" s="34"/>
      <c r="B340" s="27">
        <v>2</v>
      </c>
      <c r="C340" s="52">
        <v>1</v>
      </c>
      <c r="D340" s="22">
        <v>1</v>
      </c>
      <c r="E340" s="22">
        <v>1</v>
      </c>
      <c r="F340" s="22">
        <v>1</v>
      </c>
      <c r="G340" s="22">
        <v>1</v>
      </c>
      <c r="H340" s="22">
        <v>1</v>
      </c>
      <c r="I340" s="22">
        <v>1</v>
      </c>
      <c r="J340" s="22">
        <v>1</v>
      </c>
      <c r="K340" s="22">
        <v>1</v>
      </c>
      <c r="L340" s="22">
        <v>1</v>
      </c>
      <c r="M340" s="22">
        <v>1</v>
      </c>
      <c r="N340" s="22">
        <v>1</v>
      </c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28"/>
    </row>
    <row r="341" spans="1:27" x14ac:dyDescent="0.25">
      <c r="A341" s="34"/>
      <c r="B341" s="27">
        <v>3</v>
      </c>
      <c r="C341" s="52">
        <v>1</v>
      </c>
      <c r="D341" s="22">
        <v>1</v>
      </c>
      <c r="E341" s="22">
        <v>1</v>
      </c>
      <c r="F341" s="22">
        <v>1</v>
      </c>
      <c r="G341" s="22">
        <v>1</v>
      </c>
      <c r="H341" s="22">
        <v>1</v>
      </c>
      <c r="I341" s="22">
        <v>1</v>
      </c>
      <c r="J341" s="22">
        <v>1</v>
      </c>
      <c r="K341" s="22">
        <v>1</v>
      </c>
      <c r="L341" s="22">
        <v>1</v>
      </c>
      <c r="M341" s="22">
        <v>1</v>
      </c>
      <c r="N341" s="22">
        <v>1</v>
      </c>
      <c r="O341" s="12"/>
      <c r="P341" s="12"/>
      <c r="Q341" s="35"/>
      <c r="R341" s="12"/>
      <c r="S341" s="12"/>
      <c r="T341" s="12"/>
      <c r="U341" s="12"/>
      <c r="V341" s="12"/>
      <c r="W341" s="12"/>
      <c r="X341" s="12"/>
      <c r="Y341" s="12"/>
      <c r="Z341" s="12"/>
      <c r="AA341" s="28"/>
    </row>
    <row r="342" spans="1:27" x14ac:dyDescent="0.25">
      <c r="A342" s="34"/>
      <c r="B342" s="27">
        <v>4</v>
      </c>
      <c r="C342" s="52">
        <v>1</v>
      </c>
      <c r="D342" s="22">
        <v>1</v>
      </c>
      <c r="E342" s="22">
        <v>1</v>
      </c>
      <c r="F342" s="22">
        <v>1</v>
      </c>
      <c r="G342" s="22">
        <v>1</v>
      </c>
      <c r="H342" s="22">
        <v>1</v>
      </c>
      <c r="I342" s="22">
        <v>1</v>
      </c>
      <c r="J342" s="22">
        <v>1</v>
      </c>
      <c r="K342" s="22">
        <v>1</v>
      </c>
      <c r="L342" s="22">
        <v>1</v>
      </c>
      <c r="M342" s="22">
        <v>1</v>
      </c>
      <c r="N342" s="22">
        <v>1</v>
      </c>
      <c r="O342" s="12"/>
      <c r="P342" s="12"/>
      <c r="Q342" s="35"/>
      <c r="R342" s="12"/>
      <c r="S342" s="12"/>
      <c r="T342" s="12"/>
      <c r="U342" s="12"/>
      <c r="V342" s="12"/>
      <c r="W342" s="12"/>
      <c r="X342" s="12"/>
      <c r="Y342" s="12"/>
      <c r="Z342" s="12"/>
      <c r="AA342" s="28"/>
    </row>
    <row r="343" spans="1:27" x14ac:dyDescent="0.25">
      <c r="A343" s="34"/>
      <c r="B343" s="27">
        <v>5</v>
      </c>
      <c r="D343" s="12"/>
      <c r="E343" s="22">
        <v>1</v>
      </c>
      <c r="F343" s="12"/>
      <c r="G343" s="22">
        <v>1</v>
      </c>
      <c r="H343" s="12"/>
      <c r="I343" s="12"/>
      <c r="J343" s="22">
        <v>1</v>
      </c>
      <c r="K343" s="12"/>
      <c r="L343" s="12"/>
      <c r="M343" s="22">
        <v>1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28"/>
    </row>
    <row r="344" spans="1:27" x14ac:dyDescent="0.25">
      <c r="A344" s="34"/>
      <c r="B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28"/>
    </row>
    <row r="345" spans="1:27" x14ac:dyDescent="0.25">
      <c r="A345" s="34"/>
      <c r="B345" s="70" t="s">
        <v>58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2"/>
      <c r="AA345" s="28"/>
    </row>
    <row r="346" spans="1:27" x14ac:dyDescent="0.25">
      <c r="A346" s="34"/>
      <c r="B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28"/>
    </row>
    <row r="347" spans="1:27" x14ac:dyDescent="0.25">
      <c r="A347" s="34"/>
      <c r="B347" s="12"/>
      <c r="C347" s="22" t="s">
        <v>51</v>
      </c>
      <c r="D347" s="67" t="s">
        <v>52</v>
      </c>
      <c r="E347" s="68"/>
      <c r="F347" s="68"/>
      <c r="G347" s="68" t="s">
        <v>59</v>
      </c>
      <c r="H347" s="68"/>
      <c r="I347" s="68"/>
      <c r="J347" s="68"/>
      <c r="K347" s="68"/>
      <c r="L347" s="68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28"/>
    </row>
    <row r="348" spans="1:27" x14ac:dyDescent="0.25">
      <c r="A348" s="34"/>
      <c r="B348" s="12"/>
      <c r="C348" s="22">
        <v>0</v>
      </c>
      <c r="D348" s="67" t="s">
        <v>60</v>
      </c>
      <c r="E348" s="68"/>
      <c r="F348" s="68"/>
      <c r="G348" s="68" t="str">
        <f>G325</f>
        <v>Valeur pour l'heure maximale de l'année</v>
      </c>
      <c r="H348" s="68"/>
      <c r="I348" s="68"/>
      <c r="J348" s="68"/>
      <c r="K348" s="68"/>
      <c r="L348" s="68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28"/>
    </row>
    <row r="349" spans="1:27" x14ac:dyDescent="0.25">
      <c r="A349" s="34"/>
      <c r="B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28"/>
    </row>
    <row r="350" spans="1:27" x14ac:dyDescent="0.25">
      <c r="A350" s="34"/>
      <c r="B350" s="12"/>
      <c r="C350" s="64" t="s">
        <v>56</v>
      </c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6"/>
      <c r="AA350" s="28"/>
    </row>
    <row r="351" spans="1:27" x14ac:dyDescent="0.25">
      <c r="A351" s="34"/>
      <c r="B351" s="27" t="str">
        <f>B305</f>
        <v>jour V / heure &gt;</v>
      </c>
      <c r="C351" s="55">
        <v>1</v>
      </c>
      <c r="D351" s="55">
        <f t="shared" ref="D351:Z351" si="45">C351+1</f>
        <v>2</v>
      </c>
      <c r="E351" s="55">
        <f t="shared" si="45"/>
        <v>3</v>
      </c>
      <c r="F351" s="55">
        <f t="shared" si="45"/>
        <v>4</v>
      </c>
      <c r="G351" s="55">
        <f t="shared" si="45"/>
        <v>5</v>
      </c>
      <c r="H351" s="55">
        <f t="shared" si="45"/>
        <v>6</v>
      </c>
      <c r="I351" s="55">
        <f t="shared" si="45"/>
        <v>7</v>
      </c>
      <c r="J351" s="55">
        <f t="shared" si="45"/>
        <v>8</v>
      </c>
      <c r="K351" s="55">
        <f t="shared" si="45"/>
        <v>9</v>
      </c>
      <c r="L351" s="55">
        <f t="shared" si="45"/>
        <v>10</v>
      </c>
      <c r="M351" s="55">
        <f t="shared" si="45"/>
        <v>11</v>
      </c>
      <c r="N351" s="55">
        <f t="shared" si="45"/>
        <v>12</v>
      </c>
      <c r="O351" s="55">
        <f t="shared" si="45"/>
        <v>13</v>
      </c>
      <c r="P351" s="55">
        <f t="shared" si="45"/>
        <v>14</v>
      </c>
      <c r="Q351" s="55">
        <f t="shared" si="45"/>
        <v>15</v>
      </c>
      <c r="R351" s="55">
        <f t="shared" si="45"/>
        <v>16</v>
      </c>
      <c r="S351" s="55">
        <f t="shared" si="45"/>
        <v>17</v>
      </c>
      <c r="T351" s="55">
        <f t="shared" si="45"/>
        <v>18</v>
      </c>
      <c r="U351" s="55">
        <f t="shared" si="45"/>
        <v>19</v>
      </c>
      <c r="V351" s="55">
        <f t="shared" si="45"/>
        <v>20</v>
      </c>
      <c r="W351" s="55">
        <f t="shared" si="45"/>
        <v>21</v>
      </c>
      <c r="X351" s="55">
        <f t="shared" si="45"/>
        <v>22</v>
      </c>
      <c r="Y351" s="55">
        <f t="shared" si="45"/>
        <v>23</v>
      </c>
      <c r="Z351" s="55">
        <f t="shared" si="45"/>
        <v>24</v>
      </c>
      <c r="AA351" s="28"/>
    </row>
    <row r="352" spans="1:27" x14ac:dyDescent="0.25">
      <c r="A352" s="34"/>
      <c r="B352" s="27">
        <v>1</v>
      </c>
      <c r="C352" s="22">
        <v>1</v>
      </c>
      <c r="D352" s="22">
        <v>1</v>
      </c>
      <c r="E352" s="22">
        <v>1</v>
      </c>
      <c r="F352" s="22">
        <v>1</v>
      </c>
      <c r="G352" s="22">
        <v>1</v>
      </c>
      <c r="H352" s="22">
        <v>1</v>
      </c>
      <c r="I352" s="22">
        <v>1</v>
      </c>
      <c r="J352" s="22">
        <v>1</v>
      </c>
      <c r="K352" s="22">
        <v>1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1</v>
      </c>
      <c r="W352" s="22">
        <v>1</v>
      </c>
      <c r="X352" s="22">
        <v>1</v>
      </c>
      <c r="Y352" s="22">
        <v>1</v>
      </c>
      <c r="Z352" s="22">
        <v>1</v>
      </c>
      <c r="AA352" s="28"/>
    </row>
    <row r="353" spans="1:27" x14ac:dyDescent="0.25">
      <c r="A353" s="34"/>
      <c r="B353" s="27">
        <f t="shared" ref="B353:B358" si="46">B352+1</f>
        <v>2</v>
      </c>
      <c r="C353" s="22">
        <v>1</v>
      </c>
      <c r="D353" s="22">
        <v>1</v>
      </c>
      <c r="E353" s="22">
        <v>1</v>
      </c>
      <c r="F353" s="22">
        <v>1</v>
      </c>
      <c r="G353" s="22">
        <v>1</v>
      </c>
      <c r="H353" s="22">
        <v>1</v>
      </c>
      <c r="I353" s="22">
        <v>1</v>
      </c>
      <c r="J353" s="22">
        <v>1</v>
      </c>
      <c r="K353" s="22">
        <v>1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1</v>
      </c>
      <c r="V353" s="22">
        <v>1</v>
      </c>
      <c r="W353" s="22">
        <v>1</v>
      </c>
      <c r="X353" s="22">
        <v>1</v>
      </c>
      <c r="Y353" s="22">
        <v>1</v>
      </c>
      <c r="Z353" s="22">
        <v>1</v>
      </c>
      <c r="AA353" s="28"/>
    </row>
    <row r="354" spans="1:27" x14ac:dyDescent="0.25">
      <c r="A354" s="34"/>
      <c r="B354" s="27">
        <f t="shared" si="46"/>
        <v>3</v>
      </c>
      <c r="C354" s="22">
        <v>1</v>
      </c>
      <c r="D354" s="22">
        <v>1</v>
      </c>
      <c r="E354" s="22">
        <v>1</v>
      </c>
      <c r="F354" s="22">
        <v>1</v>
      </c>
      <c r="G354" s="22">
        <v>1</v>
      </c>
      <c r="H354" s="22">
        <v>1</v>
      </c>
      <c r="I354" s="22">
        <v>1</v>
      </c>
      <c r="J354" s="22">
        <v>1</v>
      </c>
      <c r="K354" s="22">
        <v>1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1</v>
      </c>
      <c r="V354" s="22">
        <v>1</v>
      </c>
      <c r="W354" s="22">
        <v>1</v>
      </c>
      <c r="X354" s="22">
        <v>1</v>
      </c>
      <c r="Y354" s="22">
        <v>1</v>
      </c>
      <c r="Z354" s="22">
        <v>1</v>
      </c>
      <c r="AA354" s="28"/>
    </row>
    <row r="355" spans="1:27" x14ac:dyDescent="0.25">
      <c r="A355" s="34"/>
      <c r="B355" s="27">
        <f t="shared" si="46"/>
        <v>4</v>
      </c>
      <c r="C355" s="22">
        <v>1</v>
      </c>
      <c r="D355" s="22">
        <v>1</v>
      </c>
      <c r="E355" s="22">
        <v>1</v>
      </c>
      <c r="F355" s="22">
        <v>1</v>
      </c>
      <c r="G355" s="22">
        <v>1</v>
      </c>
      <c r="H355" s="22">
        <v>1</v>
      </c>
      <c r="I355" s="22">
        <v>1</v>
      </c>
      <c r="J355" s="22">
        <v>1</v>
      </c>
      <c r="K355" s="22">
        <v>1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1</v>
      </c>
      <c r="V355" s="22">
        <v>1</v>
      </c>
      <c r="W355" s="22">
        <v>1</v>
      </c>
      <c r="X355" s="22">
        <v>1</v>
      </c>
      <c r="Y355" s="22">
        <v>1</v>
      </c>
      <c r="Z355" s="22">
        <v>1</v>
      </c>
      <c r="AA355" s="28"/>
    </row>
    <row r="356" spans="1:27" x14ac:dyDescent="0.25">
      <c r="A356" s="34"/>
      <c r="B356" s="27">
        <f t="shared" si="46"/>
        <v>5</v>
      </c>
      <c r="C356" s="22">
        <v>1</v>
      </c>
      <c r="D356" s="22">
        <v>1</v>
      </c>
      <c r="E356" s="22">
        <v>1</v>
      </c>
      <c r="F356" s="22">
        <v>1</v>
      </c>
      <c r="G356" s="22">
        <v>1</v>
      </c>
      <c r="H356" s="22">
        <v>1</v>
      </c>
      <c r="I356" s="22">
        <v>1</v>
      </c>
      <c r="J356" s="22">
        <v>1</v>
      </c>
      <c r="K356" s="22">
        <v>1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1</v>
      </c>
      <c r="V356" s="22">
        <v>1</v>
      </c>
      <c r="W356" s="22">
        <v>1</v>
      </c>
      <c r="X356" s="22">
        <v>1</v>
      </c>
      <c r="Y356" s="22">
        <v>1</v>
      </c>
      <c r="Z356" s="22">
        <v>1</v>
      </c>
      <c r="AA356" s="28"/>
    </row>
    <row r="357" spans="1:27" x14ac:dyDescent="0.25">
      <c r="A357" s="34"/>
      <c r="B357" s="27">
        <f t="shared" si="46"/>
        <v>6</v>
      </c>
      <c r="C357" s="22">
        <v>1</v>
      </c>
      <c r="D357" s="22">
        <v>1</v>
      </c>
      <c r="E357" s="22">
        <v>1</v>
      </c>
      <c r="F357" s="22">
        <v>1</v>
      </c>
      <c r="G357" s="22">
        <v>1</v>
      </c>
      <c r="H357" s="22">
        <v>1</v>
      </c>
      <c r="I357" s="22">
        <v>1</v>
      </c>
      <c r="J357" s="22">
        <v>1</v>
      </c>
      <c r="K357" s="22">
        <v>1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1</v>
      </c>
      <c r="V357" s="22">
        <v>1</v>
      </c>
      <c r="W357" s="22">
        <v>1</v>
      </c>
      <c r="X357" s="22">
        <v>1</v>
      </c>
      <c r="Y357" s="22">
        <v>1</v>
      </c>
      <c r="Z357" s="22">
        <v>1</v>
      </c>
      <c r="AA357" s="28"/>
    </row>
    <row r="358" spans="1:27" x14ac:dyDescent="0.25">
      <c r="A358" s="34"/>
      <c r="B358" s="27">
        <f t="shared" si="46"/>
        <v>7</v>
      </c>
      <c r="C358" s="22">
        <v>1</v>
      </c>
      <c r="D358" s="22">
        <v>1</v>
      </c>
      <c r="E358" s="22">
        <v>1</v>
      </c>
      <c r="F358" s="22">
        <v>1</v>
      </c>
      <c r="G358" s="22">
        <v>1</v>
      </c>
      <c r="H358" s="22">
        <v>1</v>
      </c>
      <c r="I358" s="22">
        <v>1</v>
      </c>
      <c r="J358" s="22">
        <v>1</v>
      </c>
      <c r="K358" s="22">
        <v>1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1</v>
      </c>
      <c r="V358" s="22">
        <v>1</v>
      </c>
      <c r="W358" s="22">
        <v>1</v>
      </c>
      <c r="X358" s="22">
        <v>1</v>
      </c>
      <c r="Y358" s="22">
        <v>1</v>
      </c>
      <c r="Z358" s="22">
        <v>1</v>
      </c>
      <c r="AA358" s="28"/>
    </row>
    <row r="359" spans="1:27" x14ac:dyDescent="0.25">
      <c r="A359" s="34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28"/>
    </row>
    <row r="360" spans="1:27" x14ac:dyDescent="0.25">
      <c r="A360" s="34"/>
      <c r="C360" s="64" t="s">
        <v>49</v>
      </c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6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28"/>
    </row>
    <row r="361" spans="1:27" x14ac:dyDescent="0.25">
      <c r="A361" s="34"/>
      <c r="B361" s="27" t="s">
        <v>93</v>
      </c>
      <c r="C361" s="55">
        <v>1</v>
      </c>
      <c r="D361" s="55">
        <f t="shared" ref="D361:N361" si="47">C361+1</f>
        <v>2</v>
      </c>
      <c r="E361" s="55">
        <f t="shared" si="47"/>
        <v>3</v>
      </c>
      <c r="F361" s="55">
        <f t="shared" si="47"/>
        <v>4</v>
      </c>
      <c r="G361" s="55">
        <f t="shared" si="47"/>
        <v>5</v>
      </c>
      <c r="H361" s="55">
        <f t="shared" si="47"/>
        <v>6</v>
      </c>
      <c r="I361" s="55">
        <f t="shared" si="47"/>
        <v>7</v>
      </c>
      <c r="J361" s="55">
        <f t="shared" si="47"/>
        <v>8</v>
      </c>
      <c r="K361" s="55">
        <f t="shared" si="47"/>
        <v>9</v>
      </c>
      <c r="L361" s="55">
        <f t="shared" si="47"/>
        <v>10</v>
      </c>
      <c r="M361" s="55">
        <f t="shared" si="47"/>
        <v>11</v>
      </c>
      <c r="N361" s="55">
        <f t="shared" si="47"/>
        <v>12</v>
      </c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28"/>
    </row>
    <row r="362" spans="1:27" x14ac:dyDescent="0.25">
      <c r="A362" s="34"/>
      <c r="B362" s="27">
        <v>1</v>
      </c>
      <c r="C362" s="22">
        <v>1</v>
      </c>
      <c r="D362" s="22">
        <v>1</v>
      </c>
      <c r="E362" s="22">
        <v>1</v>
      </c>
      <c r="F362" s="22">
        <v>1</v>
      </c>
      <c r="G362" s="22">
        <v>1</v>
      </c>
      <c r="H362" s="22">
        <v>1</v>
      </c>
      <c r="I362" s="22">
        <v>1</v>
      </c>
      <c r="J362" s="22">
        <v>1</v>
      </c>
      <c r="K362" s="22">
        <v>1</v>
      </c>
      <c r="L362" s="22">
        <v>1</v>
      </c>
      <c r="M362" s="22">
        <v>1</v>
      </c>
      <c r="N362" s="22">
        <v>1</v>
      </c>
      <c r="O362" s="12"/>
      <c r="P362" s="12"/>
      <c r="Q362" s="35"/>
      <c r="R362" s="12"/>
      <c r="S362" s="12"/>
      <c r="T362" s="12"/>
      <c r="U362" s="12"/>
      <c r="V362" s="12"/>
      <c r="W362" s="12"/>
      <c r="X362" s="12"/>
      <c r="Y362" s="12"/>
      <c r="Z362" s="12"/>
      <c r="AA362" s="28"/>
    </row>
    <row r="363" spans="1:27" x14ac:dyDescent="0.25">
      <c r="A363" s="34"/>
      <c r="B363" s="27">
        <v>2</v>
      </c>
      <c r="C363" s="22">
        <v>1</v>
      </c>
      <c r="D363" s="22">
        <v>1</v>
      </c>
      <c r="E363" s="22">
        <v>1</v>
      </c>
      <c r="F363" s="22">
        <v>1</v>
      </c>
      <c r="G363" s="22">
        <v>1</v>
      </c>
      <c r="H363" s="22">
        <v>1</v>
      </c>
      <c r="I363" s="22">
        <v>1</v>
      </c>
      <c r="J363" s="22">
        <v>1</v>
      </c>
      <c r="K363" s="22">
        <v>1</v>
      </c>
      <c r="L363" s="22">
        <v>1</v>
      </c>
      <c r="M363" s="22">
        <v>1</v>
      </c>
      <c r="N363" s="22">
        <v>1</v>
      </c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28"/>
    </row>
    <row r="364" spans="1:27" x14ac:dyDescent="0.25">
      <c r="A364" s="34"/>
      <c r="B364" s="27">
        <v>3</v>
      </c>
      <c r="C364" s="22">
        <v>1</v>
      </c>
      <c r="D364" s="22">
        <v>1</v>
      </c>
      <c r="E364" s="22">
        <v>1</v>
      </c>
      <c r="F364" s="22">
        <v>1</v>
      </c>
      <c r="G364" s="22">
        <v>1</v>
      </c>
      <c r="H364" s="22">
        <v>1</v>
      </c>
      <c r="I364" s="22">
        <v>1</v>
      </c>
      <c r="J364" s="22">
        <v>1</v>
      </c>
      <c r="K364" s="22">
        <v>1</v>
      </c>
      <c r="L364" s="22">
        <v>1</v>
      </c>
      <c r="M364" s="22">
        <v>1</v>
      </c>
      <c r="N364" s="22">
        <v>1</v>
      </c>
      <c r="O364" s="12"/>
      <c r="P364" s="12"/>
      <c r="Q364" s="35"/>
      <c r="R364" s="12"/>
      <c r="S364" s="12"/>
      <c r="T364" s="12"/>
      <c r="U364" s="12"/>
      <c r="V364" s="12"/>
      <c r="W364" s="12"/>
      <c r="X364" s="12"/>
      <c r="Y364" s="12"/>
      <c r="Z364" s="12"/>
      <c r="AA364" s="28"/>
    </row>
    <row r="365" spans="1:27" x14ac:dyDescent="0.25">
      <c r="A365" s="34"/>
      <c r="B365" s="27">
        <v>4</v>
      </c>
      <c r="C365" s="22">
        <v>1</v>
      </c>
      <c r="D365" s="22">
        <v>1</v>
      </c>
      <c r="E365" s="22">
        <v>1</v>
      </c>
      <c r="F365" s="22">
        <v>1</v>
      </c>
      <c r="G365" s="22">
        <v>1</v>
      </c>
      <c r="H365" s="22">
        <v>1</v>
      </c>
      <c r="I365" s="22">
        <v>1</v>
      </c>
      <c r="J365" s="22">
        <v>1</v>
      </c>
      <c r="K365" s="22">
        <v>1</v>
      </c>
      <c r="L365" s="22">
        <v>1</v>
      </c>
      <c r="M365" s="22">
        <v>1</v>
      </c>
      <c r="N365" s="22">
        <v>1</v>
      </c>
      <c r="O365" s="12"/>
      <c r="P365" s="12"/>
      <c r="Q365" s="35"/>
      <c r="R365" s="12"/>
      <c r="S365" s="12"/>
      <c r="T365" s="12"/>
      <c r="U365" s="12"/>
      <c r="V365" s="12"/>
      <c r="W365" s="12"/>
      <c r="X365" s="12"/>
      <c r="Y365" s="12"/>
      <c r="Z365" s="12"/>
      <c r="AA365" s="28"/>
    </row>
    <row r="366" spans="1:27" x14ac:dyDescent="0.25">
      <c r="A366" s="34"/>
      <c r="B366" s="27">
        <v>5</v>
      </c>
      <c r="D366" s="12"/>
      <c r="E366" s="22">
        <v>1</v>
      </c>
      <c r="F366" s="12"/>
      <c r="G366" s="22">
        <v>1</v>
      </c>
      <c r="H366" s="12"/>
      <c r="I366" s="12"/>
      <c r="J366" s="22">
        <v>1</v>
      </c>
      <c r="K366" s="12"/>
      <c r="L366" s="12"/>
      <c r="M366" s="22">
        <v>1</v>
      </c>
      <c r="N366" s="12"/>
      <c r="O366" s="12"/>
      <c r="P366" s="12"/>
      <c r="Q366" s="35"/>
      <c r="R366" s="12"/>
      <c r="S366" s="12"/>
      <c r="T366" s="12"/>
      <c r="U366" s="12"/>
      <c r="V366" s="12"/>
      <c r="W366" s="12"/>
      <c r="X366" s="12"/>
      <c r="Y366" s="12"/>
      <c r="Z366" s="12"/>
      <c r="AA366" s="28"/>
    </row>
    <row r="367" spans="1:27" x14ac:dyDescent="0.25">
      <c r="A367" s="4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4"/>
    </row>
    <row r="369" spans="1:27" x14ac:dyDescent="0.25">
      <c r="A369" s="12"/>
      <c r="B369" s="75" t="s">
        <v>76</v>
      </c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7"/>
      <c r="AA369" s="12"/>
    </row>
    <row r="370" spans="1:27" x14ac:dyDescent="0.25">
      <c r="A370" s="4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46"/>
    </row>
    <row r="371" spans="1:27" x14ac:dyDescent="0.25">
      <c r="A371" s="34"/>
      <c r="B371" s="47" t="s">
        <v>38</v>
      </c>
      <c r="C371" s="83" t="s">
        <v>95</v>
      </c>
      <c r="D371" s="83"/>
      <c r="E371" s="83"/>
      <c r="F371" s="8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28"/>
    </row>
    <row r="372" spans="1:27" ht="15" customHeight="1" x14ac:dyDescent="0.25">
      <c r="A372" s="34"/>
      <c r="B372" s="47" t="s">
        <v>70</v>
      </c>
      <c r="C372" s="49">
        <v>3.2000000000000001E-2</v>
      </c>
      <c r="D372" s="84" t="s">
        <v>91</v>
      </c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12"/>
      <c r="X372" s="12"/>
      <c r="Y372" s="12"/>
      <c r="Z372" s="12"/>
      <c r="AA372" s="28"/>
    </row>
    <row r="373" spans="1:27" ht="15" customHeight="1" x14ac:dyDescent="0.25">
      <c r="A373" s="34"/>
      <c r="B373" s="12"/>
      <c r="C373" s="41"/>
      <c r="D373" s="86" t="s">
        <v>41</v>
      </c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12"/>
      <c r="X373" s="12"/>
      <c r="Y373" s="12"/>
      <c r="Z373" s="12"/>
      <c r="AA373" s="28"/>
    </row>
    <row r="374" spans="1:27" x14ac:dyDescent="0.25">
      <c r="A374" s="34"/>
      <c r="B374" s="87" t="s">
        <v>42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9"/>
      <c r="AA374" s="28"/>
    </row>
    <row r="375" spans="1:27" x14ac:dyDescent="0.25">
      <c r="A375" s="34"/>
      <c r="B375" s="12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12"/>
      <c r="X375" s="12"/>
      <c r="Y375" s="12"/>
      <c r="Z375" s="12"/>
      <c r="AA375" s="28"/>
    </row>
    <row r="376" spans="1:27" x14ac:dyDescent="0.25">
      <c r="A376" s="34"/>
      <c r="B376" s="12" t="s">
        <v>43</v>
      </c>
      <c r="C376" s="51">
        <v>0</v>
      </c>
      <c r="D376" s="73" t="s">
        <v>71</v>
      </c>
      <c r="E376" s="79"/>
      <c r="F376" s="12"/>
      <c r="G376" s="79" t="s">
        <v>161</v>
      </c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12"/>
      <c r="S376" s="12"/>
      <c r="T376" s="12"/>
      <c r="U376" s="12"/>
      <c r="V376" s="12"/>
      <c r="W376" s="12"/>
      <c r="X376" s="12"/>
      <c r="Y376" s="12"/>
      <c r="Z376" s="12"/>
      <c r="AA376" s="28"/>
    </row>
    <row r="377" spans="1:27" x14ac:dyDescent="0.25">
      <c r="A377" s="34"/>
      <c r="B377" s="12"/>
      <c r="C377" s="51">
        <v>90</v>
      </c>
      <c r="D377" s="67" t="s">
        <v>78</v>
      </c>
      <c r="E377" s="68"/>
      <c r="F377" s="12"/>
      <c r="G377" s="79" t="s">
        <v>64</v>
      </c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12"/>
      <c r="S377" s="12"/>
      <c r="T377" s="12"/>
      <c r="U377" s="12"/>
      <c r="V377" s="12"/>
      <c r="W377" s="12"/>
      <c r="X377" s="12"/>
      <c r="Y377" s="12"/>
      <c r="Z377" s="12"/>
      <c r="AA377" s="28"/>
    </row>
    <row r="378" spans="1:27" x14ac:dyDescent="0.25">
      <c r="A378" s="34"/>
      <c r="B378" s="12"/>
      <c r="C378" s="51">
        <v>5.5E-2</v>
      </c>
      <c r="D378" s="67" t="s">
        <v>79</v>
      </c>
      <c r="E378" s="68"/>
      <c r="F378" s="12"/>
      <c r="G378" s="79" t="s">
        <v>65</v>
      </c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12"/>
      <c r="S378" s="12"/>
      <c r="T378" s="12"/>
      <c r="U378" s="12"/>
      <c r="V378" s="12"/>
      <c r="W378" s="12"/>
      <c r="X378" s="12"/>
      <c r="Y378" s="12"/>
      <c r="Z378" s="12"/>
      <c r="AA378" s="28"/>
    </row>
    <row r="379" spans="1:27" x14ac:dyDescent="0.25">
      <c r="A379" s="34"/>
      <c r="B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28"/>
    </row>
    <row r="380" spans="1:27" x14ac:dyDescent="0.25">
      <c r="A380" s="34"/>
      <c r="B380" s="12"/>
      <c r="C380" s="64" t="s">
        <v>157</v>
      </c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6"/>
      <c r="AA380" s="28"/>
    </row>
    <row r="381" spans="1:27" x14ac:dyDescent="0.25">
      <c r="A381" s="34"/>
      <c r="B381" s="26" t="s">
        <v>19</v>
      </c>
      <c r="C381" s="55">
        <v>1</v>
      </c>
      <c r="D381" s="55">
        <f t="shared" ref="D381:Z381" si="48">C381+1</f>
        <v>2</v>
      </c>
      <c r="E381" s="55">
        <f t="shared" si="48"/>
        <v>3</v>
      </c>
      <c r="F381" s="55">
        <f t="shared" si="48"/>
        <v>4</v>
      </c>
      <c r="G381" s="55">
        <f t="shared" si="48"/>
        <v>5</v>
      </c>
      <c r="H381" s="55">
        <f t="shared" si="48"/>
        <v>6</v>
      </c>
      <c r="I381" s="55">
        <f t="shared" si="48"/>
        <v>7</v>
      </c>
      <c r="J381" s="55">
        <f t="shared" si="48"/>
        <v>8</v>
      </c>
      <c r="K381" s="55">
        <f t="shared" si="48"/>
        <v>9</v>
      </c>
      <c r="L381" s="55">
        <f t="shared" si="48"/>
        <v>10</v>
      </c>
      <c r="M381" s="55">
        <f t="shared" si="48"/>
        <v>11</v>
      </c>
      <c r="N381" s="55">
        <f t="shared" si="48"/>
        <v>12</v>
      </c>
      <c r="O381" s="55">
        <f t="shared" si="48"/>
        <v>13</v>
      </c>
      <c r="P381" s="55">
        <f t="shared" si="48"/>
        <v>14</v>
      </c>
      <c r="Q381" s="55">
        <f t="shared" si="48"/>
        <v>15</v>
      </c>
      <c r="R381" s="55">
        <f t="shared" si="48"/>
        <v>16</v>
      </c>
      <c r="S381" s="55">
        <f t="shared" si="48"/>
        <v>17</v>
      </c>
      <c r="T381" s="55">
        <f t="shared" si="48"/>
        <v>18</v>
      </c>
      <c r="U381" s="55">
        <f t="shared" si="48"/>
        <v>19</v>
      </c>
      <c r="V381" s="55">
        <f t="shared" si="48"/>
        <v>20</v>
      </c>
      <c r="W381" s="55">
        <f t="shared" si="48"/>
        <v>21</v>
      </c>
      <c r="X381" s="55">
        <f t="shared" si="48"/>
        <v>22</v>
      </c>
      <c r="Y381" s="55">
        <f t="shared" si="48"/>
        <v>23</v>
      </c>
      <c r="Z381" s="55">
        <f t="shared" si="48"/>
        <v>24</v>
      </c>
      <c r="AA381" s="28"/>
    </row>
    <row r="382" spans="1:27" x14ac:dyDescent="0.25">
      <c r="A382" s="34"/>
      <c r="B382" s="27">
        <v>1</v>
      </c>
      <c r="C382" s="22">
        <v>1</v>
      </c>
      <c r="D382" s="22">
        <v>1</v>
      </c>
      <c r="E382" s="22">
        <v>1</v>
      </c>
      <c r="F382" s="22">
        <v>1</v>
      </c>
      <c r="G382" s="22">
        <v>1</v>
      </c>
      <c r="H382" s="22">
        <v>1</v>
      </c>
      <c r="I382" s="22">
        <v>1</v>
      </c>
      <c r="J382" s="22">
        <v>1</v>
      </c>
      <c r="K382" s="22">
        <v>1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1</v>
      </c>
      <c r="V382" s="22">
        <v>1</v>
      </c>
      <c r="W382" s="22">
        <v>1</v>
      </c>
      <c r="X382" s="22">
        <v>1</v>
      </c>
      <c r="Y382" s="22">
        <v>1</v>
      </c>
      <c r="Z382" s="22">
        <v>1</v>
      </c>
      <c r="AA382" s="28"/>
    </row>
    <row r="383" spans="1:27" x14ac:dyDescent="0.25">
      <c r="A383" s="34"/>
      <c r="B383" s="27">
        <f t="shared" ref="B383:B388" si="49">B382+1</f>
        <v>2</v>
      </c>
      <c r="C383" s="22">
        <v>1</v>
      </c>
      <c r="D383" s="22">
        <v>1</v>
      </c>
      <c r="E383" s="22">
        <v>1</v>
      </c>
      <c r="F383" s="22">
        <v>1</v>
      </c>
      <c r="G383" s="22">
        <v>1</v>
      </c>
      <c r="H383" s="22">
        <v>1</v>
      </c>
      <c r="I383" s="22">
        <v>1</v>
      </c>
      <c r="J383" s="22">
        <v>1</v>
      </c>
      <c r="K383" s="22">
        <v>1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1</v>
      </c>
      <c r="V383" s="22">
        <v>1</v>
      </c>
      <c r="W383" s="22">
        <v>1</v>
      </c>
      <c r="X383" s="22">
        <v>1</v>
      </c>
      <c r="Y383" s="22">
        <v>1</v>
      </c>
      <c r="Z383" s="22">
        <v>1</v>
      </c>
      <c r="AA383" s="28"/>
    </row>
    <row r="384" spans="1:27" x14ac:dyDescent="0.25">
      <c r="A384" s="34"/>
      <c r="B384" s="27">
        <f t="shared" si="49"/>
        <v>3</v>
      </c>
      <c r="C384" s="22">
        <v>1</v>
      </c>
      <c r="D384" s="22">
        <v>1</v>
      </c>
      <c r="E384" s="22">
        <v>1</v>
      </c>
      <c r="F384" s="22">
        <v>1</v>
      </c>
      <c r="G384" s="22">
        <v>1</v>
      </c>
      <c r="H384" s="22">
        <v>1</v>
      </c>
      <c r="I384" s="22">
        <v>1</v>
      </c>
      <c r="J384" s="22">
        <v>1</v>
      </c>
      <c r="K384" s="22">
        <v>1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1</v>
      </c>
      <c r="V384" s="22">
        <v>1</v>
      </c>
      <c r="W384" s="22">
        <v>1</v>
      </c>
      <c r="X384" s="22">
        <v>1</v>
      </c>
      <c r="Y384" s="22">
        <v>1</v>
      </c>
      <c r="Z384" s="22">
        <v>1</v>
      </c>
      <c r="AA384" s="28"/>
    </row>
    <row r="385" spans="1:27" x14ac:dyDescent="0.25">
      <c r="A385" s="34"/>
      <c r="B385" s="27">
        <f t="shared" si="49"/>
        <v>4</v>
      </c>
      <c r="C385" s="22">
        <v>1</v>
      </c>
      <c r="D385" s="22">
        <v>1</v>
      </c>
      <c r="E385" s="22">
        <v>1</v>
      </c>
      <c r="F385" s="22">
        <v>1</v>
      </c>
      <c r="G385" s="22">
        <v>1</v>
      </c>
      <c r="H385" s="22">
        <v>1</v>
      </c>
      <c r="I385" s="22">
        <v>1</v>
      </c>
      <c r="J385" s="22">
        <v>1</v>
      </c>
      <c r="K385" s="22">
        <v>1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1</v>
      </c>
      <c r="V385" s="22">
        <v>1</v>
      </c>
      <c r="W385" s="22">
        <v>1</v>
      </c>
      <c r="X385" s="22">
        <v>1</v>
      </c>
      <c r="Y385" s="22">
        <v>1</v>
      </c>
      <c r="Z385" s="22">
        <v>1</v>
      </c>
      <c r="AA385" s="28"/>
    </row>
    <row r="386" spans="1:27" x14ac:dyDescent="0.25">
      <c r="A386" s="34"/>
      <c r="B386" s="27">
        <f t="shared" si="49"/>
        <v>5</v>
      </c>
      <c r="C386" s="22">
        <v>1</v>
      </c>
      <c r="D386" s="22">
        <v>1</v>
      </c>
      <c r="E386" s="22">
        <v>1</v>
      </c>
      <c r="F386" s="22">
        <v>1</v>
      </c>
      <c r="G386" s="22">
        <v>1</v>
      </c>
      <c r="H386" s="22">
        <v>1</v>
      </c>
      <c r="I386" s="22">
        <v>1</v>
      </c>
      <c r="J386" s="22">
        <v>1</v>
      </c>
      <c r="K386" s="22">
        <v>1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1</v>
      </c>
      <c r="V386" s="22">
        <v>1</v>
      </c>
      <c r="W386" s="22">
        <v>1</v>
      </c>
      <c r="X386" s="22">
        <v>1</v>
      </c>
      <c r="Y386" s="22">
        <v>1</v>
      </c>
      <c r="Z386" s="22">
        <v>1</v>
      </c>
      <c r="AA386" s="28"/>
    </row>
    <row r="387" spans="1:27" x14ac:dyDescent="0.25">
      <c r="A387" s="34"/>
      <c r="B387" s="27">
        <f t="shared" si="49"/>
        <v>6</v>
      </c>
      <c r="C387" s="22">
        <v>1</v>
      </c>
      <c r="D387" s="22">
        <v>1</v>
      </c>
      <c r="E387" s="22">
        <v>1</v>
      </c>
      <c r="F387" s="22">
        <v>1</v>
      </c>
      <c r="G387" s="22">
        <v>1</v>
      </c>
      <c r="H387" s="22">
        <v>1</v>
      </c>
      <c r="I387" s="22">
        <v>1</v>
      </c>
      <c r="J387" s="22">
        <v>1</v>
      </c>
      <c r="K387" s="22">
        <v>1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1</v>
      </c>
      <c r="V387" s="22">
        <v>1</v>
      </c>
      <c r="W387" s="22">
        <v>1</v>
      </c>
      <c r="X387" s="22">
        <v>1</v>
      </c>
      <c r="Y387" s="22">
        <v>1</v>
      </c>
      <c r="Z387" s="22">
        <v>1</v>
      </c>
      <c r="AA387" s="28"/>
    </row>
    <row r="388" spans="1:27" x14ac:dyDescent="0.25">
      <c r="A388" s="34"/>
      <c r="B388" s="27">
        <f t="shared" si="49"/>
        <v>7</v>
      </c>
      <c r="C388" s="22">
        <v>1</v>
      </c>
      <c r="D388" s="22">
        <v>1</v>
      </c>
      <c r="E388" s="22">
        <v>1</v>
      </c>
      <c r="F388" s="22">
        <v>1</v>
      </c>
      <c r="G388" s="22">
        <v>1</v>
      </c>
      <c r="H388" s="22">
        <v>1</v>
      </c>
      <c r="I388" s="22">
        <v>1</v>
      </c>
      <c r="J388" s="22">
        <v>1</v>
      </c>
      <c r="K388" s="22">
        <v>1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1</v>
      </c>
      <c r="V388" s="22">
        <v>1</v>
      </c>
      <c r="W388" s="22">
        <v>1</v>
      </c>
      <c r="X388" s="22">
        <v>1</v>
      </c>
      <c r="Y388" s="22">
        <v>1</v>
      </c>
      <c r="Z388" s="22">
        <v>1</v>
      </c>
      <c r="AA388" s="28"/>
    </row>
    <row r="389" spans="1:27" x14ac:dyDescent="0.25">
      <c r="A389" s="34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28"/>
    </row>
    <row r="390" spans="1:27" x14ac:dyDescent="0.25">
      <c r="A390" s="34"/>
      <c r="C390" s="64" t="s">
        <v>49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6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28"/>
    </row>
    <row r="391" spans="1:27" x14ac:dyDescent="0.25">
      <c r="A391" s="34"/>
      <c r="B391" s="26" t="s">
        <v>93</v>
      </c>
      <c r="C391" s="29">
        <v>1</v>
      </c>
      <c r="D391" s="55">
        <f t="shared" ref="D391:N391" si="50">C391+1</f>
        <v>2</v>
      </c>
      <c r="E391" s="55">
        <f t="shared" si="50"/>
        <v>3</v>
      </c>
      <c r="F391" s="55">
        <f t="shared" si="50"/>
        <v>4</v>
      </c>
      <c r="G391" s="55">
        <f t="shared" si="50"/>
        <v>5</v>
      </c>
      <c r="H391" s="55">
        <f t="shared" si="50"/>
        <v>6</v>
      </c>
      <c r="I391" s="55">
        <f t="shared" si="50"/>
        <v>7</v>
      </c>
      <c r="J391" s="55">
        <f t="shared" si="50"/>
        <v>8</v>
      </c>
      <c r="K391" s="55">
        <f t="shared" si="50"/>
        <v>9</v>
      </c>
      <c r="L391" s="55">
        <f t="shared" si="50"/>
        <v>10</v>
      </c>
      <c r="M391" s="55">
        <f t="shared" si="50"/>
        <v>11</v>
      </c>
      <c r="N391" s="55">
        <f t="shared" si="50"/>
        <v>12</v>
      </c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28"/>
    </row>
    <row r="392" spans="1:27" x14ac:dyDescent="0.25">
      <c r="A392" s="34"/>
      <c r="B392" s="27">
        <v>1</v>
      </c>
      <c r="C392" s="52">
        <v>1</v>
      </c>
      <c r="D392" s="22">
        <v>1</v>
      </c>
      <c r="E392" s="22">
        <v>1</v>
      </c>
      <c r="F392" s="22">
        <v>1</v>
      </c>
      <c r="G392" s="22">
        <v>1</v>
      </c>
      <c r="H392" s="22">
        <v>1</v>
      </c>
      <c r="I392" s="22">
        <v>1</v>
      </c>
      <c r="J392" s="22">
        <v>1</v>
      </c>
      <c r="K392" s="22">
        <v>1</v>
      </c>
      <c r="L392" s="22">
        <v>1</v>
      </c>
      <c r="M392" s="22">
        <v>1</v>
      </c>
      <c r="N392" s="22">
        <v>1</v>
      </c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28"/>
    </row>
    <row r="393" spans="1:27" x14ac:dyDescent="0.25">
      <c r="A393" s="34"/>
      <c r="B393" s="27">
        <v>2</v>
      </c>
      <c r="C393" s="52">
        <v>1</v>
      </c>
      <c r="D393" s="22">
        <v>1</v>
      </c>
      <c r="E393" s="22">
        <v>1</v>
      </c>
      <c r="F393" s="22">
        <v>1</v>
      </c>
      <c r="G393" s="22">
        <v>1</v>
      </c>
      <c r="H393" s="22">
        <v>1</v>
      </c>
      <c r="I393" s="22">
        <v>1</v>
      </c>
      <c r="J393" s="22">
        <v>1</v>
      </c>
      <c r="K393" s="22">
        <v>1</v>
      </c>
      <c r="L393" s="22">
        <v>1</v>
      </c>
      <c r="M393" s="22">
        <v>1</v>
      </c>
      <c r="N393" s="22">
        <v>1</v>
      </c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28"/>
    </row>
    <row r="394" spans="1:27" x14ac:dyDescent="0.25">
      <c r="A394" s="34"/>
      <c r="B394" s="27">
        <v>3</v>
      </c>
      <c r="C394" s="52">
        <v>1</v>
      </c>
      <c r="D394" s="22">
        <v>1</v>
      </c>
      <c r="E394" s="22">
        <v>1</v>
      </c>
      <c r="F394" s="22">
        <v>1</v>
      </c>
      <c r="G394" s="22">
        <v>1</v>
      </c>
      <c r="H394" s="22">
        <v>1</v>
      </c>
      <c r="I394" s="22">
        <v>1</v>
      </c>
      <c r="J394" s="22">
        <v>1</v>
      </c>
      <c r="K394" s="22">
        <v>1</v>
      </c>
      <c r="L394" s="22">
        <v>1</v>
      </c>
      <c r="M394" s="22">
        <v>1</v>
      </c>
      <c r="N394" s="22">
        <v>1</v>
      </c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28"/>
    </row>
    <row r="395" spans="1:27" x14ac:dyDescent="0.25">
      <c r="A395" s="34"/>
      <c r="B395" s="27">
        <v>4</v>
      </c>
      <c r="C395" s="52">
        <v>1</v>
      </c>
      <c r="D395" s="22">
        <v>1</v>
      </c>
      <c r="E395" s="22">
        <v>1</v>
      </c>
      <c r="F395" s="22">
        <v>1</v>
      </c>
      <c r="G395" s="22">
        <v>1</v>
      </c>
      <c r="H395" s="22">
        <v>1</v>
      </c>
      <c r="I395" s="22">
        <v>1</v>
      </c>
      <c r="J395" s="22">
        <v>1</v>
      </c>
      <c r="K395" s="22">
        <v>1</v>
      </c>
      <c r="L395" s="22">
        <v>1</v>
      </c>
      <c r="M395" s="22">
        <v>1</v>
      </c>
      <c r="N395" s="22">
        <v>1</v>
      </c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28"/>
    </row>
    <row r="396" spans="1:27" x14ac:dyDescent="0.25">
      <c r="A396" s="34"/>
      <c r="B396" s="27">
        <v>5</v>
      </c>
      <c r="D396" s="12"/>
      <c r="E396" s="22">
        <v>1</v>
      </c>
      <c r="F396" s="12"/>
      <c r="G396" s="22">
        <v>1</v>
      </c>
      <c r="H396" s="12"/>
      <c r="I396" s="12"/>
      <c r="J396" s="22">
        <v>1</v>
      </c>
      <c r="K396" s="12"/>
      <c r="L396" s="12"/>
      <c r="M396" s="22">
        <v>1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28"/>
    </row>
    <row r="397" spans="1:27" x14ac:dyDescent="0.25">
      <c r="A397" s="34"/>
      <c r="B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53"/>
      <c r="AA397" s="28"/>
    </row>
    <row r="398" spans="1:27" x14ac:dyDescent="0.25">
      <c r="A398" s="34"/>
      <c r="B398" s="70" t="s">
        <v>50</v>
      </c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12"/>
      <c r="AA398" s="28"/>
    </row>
    <row r="399" spans="1:27" x14ac:dyDescent="0.25">
      <c r="A399" s="3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12"/>
      <c r="AA399" s="28"/>
    </row>
    <row r="400" spans="1:27" x14ac:dyDescent="0.25">
      <c r="A400" s="34"/>
      <c r="B400" s="12"/>
      <c r="C400" s="22" t="s">
        <v>51</v>
      </c>
      <c r="D400" s="73" t="s">
        <v>52</v>
      </c>
      <c r="E400" s="74"/>
      <c r="F400" s="12"/>
      <c r="G400" s="68" t="s">
        <v>53</v>
      </c>
      <c r="H400" s="68"/>
      <c r="I400" s="68"/>
      <c r="J400" s="68"/>
      <c r="K400" s="68"/>
      <c r="L400" s="68"/>
      <c r="M400" s="68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28"/>
    </row>
    <row r="401" spans="1:27" x14ac:dyDescent="0.25">
      <c r="A401" s="34"/>
      <c r="B401" s="12"/>
      <c r="C401" s="22">
        <v>0</v>
      </c>
      <c r="D401" s="67" t="s">
        <v>54</v>
      </c>
      <c r="E401" s="68"/>
      <c r="F401" s="12"/>
      <c r="G401" s="68" t="str">
        <f>G376</f>
        <v>Valeur pour l'heure maximale de l'année</v>
      </c>
      <c r="H401" s="68"/>
      <c r="I401" s="68"/>
      <c r="J401" s="68"/>
      <c r="K401" s="68"/>
      <c r="L401" s="68"/>
      <c r="M401" s="68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28"/>
    </row>
    <row r="402" spans="1:27" x14ac:dyDescent="0.25">
      <c r="A402" s="34"/>
      <c r="B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28"/>
    </row>
    <row r="403" spans="1:27" x14ac:dyDescent="0.25">
      <c r="A403" s="34"/>
      <c r="B403" s="12"/>
      <c r="C403" s="64" t="s">
        <v>56</v>
      </c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6"/>
      <c r="AA403" s="28"/>
    </row>
    <row r="404" spans="1:27" x14ac:dyDescent="0.25">
      <c r="A404" s="34"/>
      <c r="B404" s="26" t="str">
        <f>B381</f>
        <v>jour V / heure &gt;</v>
      </c>
      <c r="C404" s="55">
        <v>1</v>
      </c>
      <c r="D404" s="55">
        <f t="shared" ref="D404:Z404" si="51">C404+1</f>
        <v>2</v>
      </c>
      <c r="E404" s="55">
        <f t="shared" si="51"/>
        <v>3</v>
      </c>
      <c r="F404" s="55">
        <f t="shared" si="51"/>
        <v>4</v>
      </c>
      <c r="G404" s="55">
        <f t="shared" si="51"/>
        <v>5</v>
      </c>
      <c r="H404" s="55">
        <f t="shared" si="51"/>
        <v>6</v>
      </c>
      <c r="I404" s="55">
        <f t="shared" si="51"/>
        <v>7</v>
      </c>
      <c r="J404" s="55">
        <f t="shared" si="51"/>
        <v>8</v>
      </c>
      <c r="K404" s="55">
        <f t="shared" si="51"/>
        <v>9</v>
      </c>
      <c r="L404" s="55">
        <f t="shared" si="51"/>
        <v>10</v>
      </c>
      <c r="M404" s="55">
        <f t="shared" si="51"/>
        <v>11</v>
      </c>
      <c r="N404" s="55">
        <f t="shared" si="51"/>
        <v>12</v>
      </c>
      <c r="O404" s="55">
        <f t="shared" si="51"/>
        <v>13</v>
      </c>
      <c r="P404" s="55">
        <f t="shared" si="51"/>
        <v>14</v>
      </c>
      <c r="Q404" s="55">
        <f t="shared" si="51"/>
        <v>15</v>
      </c>
      <c r="R404" s="55">
        <f t="shared" si="51"/>
        <v>16</v>
      </c>
      <c r="S404" s="55">
        <f t="shared" si="51"/>
        <v>17</v>
      </c>
      <c r="T404" s="55">
        <f t="shared" si="51"/>
        <v>18</v>
      </c>
      <c r="U404" s="55">
        <f t="shared" si="51"/>
        <v>19</v>
      </c>
      <c r="V404" s="55">
        <f t="shared" si="51"/>
        <v>20</v>
      </c>
      <c r="W404" s="55">
        <f t="shared" si="51"/>
        <v>21</v>
      </c>
      <c r="X404" s="55">
        <f t="shared" si="51"/>
        <v>22</v>
      </c>
      <c r="Y404" s="55">
        <f t="shared" si="51"/>
        <v>23</v>
      </c>
      <c r="Z404" s="55">
        <f t="shared" si="51"/>
        <v>24</v>
      </c>
      <c r="AA404" s="28"/>
    </row>
    <row r="405" spans="1:27" x14ac:dyDescent="0.25">
      <c r="A405" s="34"/>
      <c r="B405" s="27">
        <v>1</v>
      </c>
      <c r="C405" s="22">
        <v>1</v>
      </c>
      <c r="D405" s="22">
        <v>1</v>
      </c>
      <c r="E405" s="22">
        <v>1</v>
      </c>
      <c r="F405" s="22">
        <v>1</v>
      </c>
      <c r="G405" s="22">
        <v>1</v>
      </c>
      <c r="H405" s="22">
        <v>1</v>
      </c>
      <c r="I405" s="22">
        <v>1</v>
      </c>
      <c r="J405" s="22">
        <v>1</v>
      </c>
      <c r="K405" s="22">
        <v>1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1</v>
      </c>
      <c r="V405" s="22">
        <v>1</v>
      </c>
      <c r="W405" s="22">
        <v>1</v>
      </c>
      <c r="X405" s="22">
        <v>1</v>
      </c>
      <c r="Y405" s="22">
        <v>1</v>
      </c>
      <c r="Z405" s="22">
        <v>1</v>
      </c>
      <c r="AA405" s="28"/>
    </row>
    <row r="406" spans="1:27" x14ac:dyDescent="0.25">
      <c r="A406" s="34"/>
      <c r="B406" s="27">
        <f t="shared" ref="B406:B411" si="52">B405+1</f>
        <v>2</v>
      </c>
      <c r="C406" s="22">
        <v>1</v>
      </c>
      <c r="D406" s="22">
        <v>1</v>
      </c>
      <c r="E406" s="22">
        <v>1</v>
      </c>
      <c r="F406" s="22">
        <v>1</v>
      </c>
      <c r="G406" s="22">
        <v>1</v>
      </c>
      <c r="H406" s="22">
        <v>1</v>
      </c>
      <c r="I406" s="22">
        <v>1</v>
      </c>
      <c r="J406" s="22">
        <v>1</v>
      </c>
      <c r="K406" s="22">
        <v>1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1</v>
      </c>
      <c r="V406" s="22">
        <v>1</v>
      </c>
      <c r="W406" s="22">
        <v>1</v>
      </c>
      <c r="X406" s="22">
        <v>1</v>
      </c>
      <c r="Y406" s="22">
        <v>1</v>
      </c>
      <c r="Z406" s="22">
        <v>1</v>
      </c>
      <c r="AA406" s="28"/>
    </row>
    <row r="407" spans="1:27" x14ac:dyDescent="0.25">
      <c r="A407" s="34"/>
      <c r="B407" s="27">
        <f t="shared" si="52"/>
        <v>3</v>
      </c>
      <c r="C407" s="22">
        <v>1</v>
      </c>
      <c r="D407" s="22">
        <v>1</v>
      </c>
      <c r="E407" s="22">
        <v>1</v>
      </c>
      <c r="F407" s="22">
        <v>1</v>
      </c>
      <c r="G407" s="22">
        <v>1</v>
      </c>
      <c r="H407" s="22">
        <v>1</v>
      </c>
      <c r="I407" s="22">
        <v>1</v>
      </c>
      <c r="J407" s="22">
        <v>1</v>
      </c>
      <c r="K407" s="22">
        <v>1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1</v>
      </c>
      <c r="V407" s="22">
        <v>1</v>
      </c>
      <c r="W407" s="22">
        <v>1</v>
      </c>
      <c r="X407" s="22">
        <v>1</v>
      </c>
      <c r="Y407" s="22">
        <v>1</v>
      </c>
      <c r="Z407" s="22">
        <v>1</v>
      </c>
      <c r="AA407" s="28"/>
    </row>
    <row r="408" spans="1:27" x14ac:dyDescent="0.25">
      <c r="A408" s="34"/>
      <c r="B408" s="27">
        <f t="shared" si="52"/>
        <v>4</v>
      </c>
      <c r="C408" s="22">
        <v>1</v>
      </c>
      <c r="D408" s="22">
        <v>1</v>
      </c>
      <c r="E408" s="22">
        <v>1</v>
      </c>
      <c r="F408" s="22">
        <v>1</v>
      </c>
      <c r="G408" s="22">
        <v>1</v>
      </c>
      <c r="H408" s="22">
        <v>1</v>
      </c>
      <c r="I408" s="22">
        <v>1</v>
      </c>
      <c r="J408" s="22">
        <v>1</v>
      </c>
      <c r="K408" s="22">
        <v>1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1</v>
      </c>
      <c r="V408" s="22">
        <v>1</v>
      </c>
      <c r="W408" s="22">
        <v>1</v>
      </c>
      <c r="X408" s="22">
        <v>1</v>
      </c>
      <c r="Y408" s="22">
        <v>1</v>
      </c>
      <c r="Z408" s="22">
        <v>1</v>
      </c>
      <c r="AA408" s="28"/>
    </row>
    <row r="409" spans="1:27" x14ac:dyDescent="0.25">
      <c r="A409" s="34"/>
      <c r="B409" s="27">
        <f t="shared" si="52"/>
        <v>5</v>
      </c>
      <c r="C409" s="22">
        <v>1</v>
      </c>
      <c r="D409" s="22">
        <v>1</v>
      </c>
      <c r="E409" s="22">
        <v>1</v>
      </c>
      <c r="F409" s="22">
        <v>1</v>
      </c>
      <c r="G409" s="22">
        <v>1</v>
      </c>
      <c r="H409" s="22">
        <v>1</v>
      </c>
      <c r="I409" s="22">
        <v>1</v>
      </c>
      <c r="J409" s="22">
        <v>1</v>
      </c>
      <c r="K409" s="22">
        <v>1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1</v>
      </c>
      <c r="V409" s="22">
        <v>1</v>
      </c>
      <c r="W409" s="22">
        <v>1</v>
      </c>
      <c r="X409" s="22">
        <v>1</v>
      </c>
      <c r="Y409" s="22">
        <v>1</v>
      </c>
      <c r="Z409" s="22">
        <v>1</v>
      </c>
      <c r="AA409" s="28"/>
    </row>
    <row r="410" spans="1:27" x14ac:dyDescent="0.25">
      <c r="A410" s="34"/>
      <c r="B410" s="27">
        <f t="shared" si="52"/>
        <v>6</v>
      </c>
      <c r="C410" s="22">
        <v>1</v>
      </c>
      <c r="D410" s="22">
        <v>1</v>
      </c>
      <c r="E410" s="22">
        <v>1</v>
      </c>
      <c r="F410" s="22">
        <v>1</v>
      </c>
      <c r="G410" s="22">
        <v>1</v>
      </c>
      <c r="H410" s="22">
        <v>1</v>
      </c>
      <c r="I410" s="22">
        <v>1</v>
      </c>
      <c r="J410" s="22">
        <v>1</v>
      </c>
      <c r="K410" s="22">
        <v>1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1</v>
      </c>
      <c r="V410" s="22">
        <v>1</v>
      </c>
      <c r="W410" s="22">
        <v>1</v>
      </c>
      <c r="X410" s="22">
        <v>1</v>
      </c>
      <c r="Y410" s="22">
        <v>1</v>
      </c>
      <c r="Z410" s="22">
        <v>1</v>
      </c>
      <c r="AA410" s="28"/>
    </row>
    <row r="411" spans="1:27" x14ac:dyDescent="0.25">
      <c r="A411" s="34"/>
      <c r="B411" s="27">
        <f t="shared" si="52"/>
        <v>7</v>
      </c>
      <c r="C411" s="22">
        <v>1</v>
      </c>
      <c r="D411" s="22">
        <v>1</v>
      </c>
      <c r="E411" s="22">
        <v>1</v>
      </c>
      <c r="F411" s="22">
        <v>1</v>
      </c>
      <c r="G411" s="22">
        <v>1</v>
      </c>
      <c r="H411" s="22">
        <v>1</v>
      </c>
      <c r="I411" s="22">
        <v>1</v>
      </c>
      <c r="J411" s="22">
        <v>1</v>
      </c>
      <c r="K411" s="22">
        <v>1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1</v>
      </c>
      <c r="V411" s="22">
        <v>1</v>
      </c>
      <c r="W411" s="22">
        <v>1</v>
      </c>
      <c r="X411" s="22">
        <v>1</v>
      </c>
      <c r="Y411" s="22">
        <v>1</v>
      </c>
      <c r="Z411" s="22">
        <v>1</v>
      </c>
      <c r="AA411" s="28"/>
    </row>
    <row r="412" spans="1:27" x14ac:dyDescent="0.25">
      <c r="A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28"/>
    </row>
    <row r="413" spans="1:27" x14ac:dyDescent="0.25">
      <c r="A413" s="34"/>
      <c r="C413" s="69" t="s">
        <v>49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28"/>
    </row>
    <row r="414" spans="1:27" x14ac:dyDescent="0.25">
      <c r="A414" s="34"/>
      <c r="B414" s="26" t="s">
        <v>93</v>
      </c>
      <c r="C414" s="29">
        <v>1</v>
      </c>
      <c r="D414" s="55">
        <f t="shared" ref="D414:N414" si="53">C414+1</f>
        <v>2</v>
      </c>
      <c r="E414" s="55">
        <f t="shared" si="53"/>
        <v>3</v>
      </c>
      <c r="F414" s="55">
        <f t="shared" si="53"/>
        <v>4</v>
      </c>
      <c r="G414" s="55">
        <f t="shared" si="53"/>
        <v>5</v>
      </c>
      <c r="H414" s="55">
        <f t="shared" si="53"/>
        <v>6</v>
      </c>
      <c r="I414" s="55">
        <f t="shared" si="53"/>
        <v>7</v>
      </c>
      <c r="J414" s="55">
        <f t="shared" si="53"/>
        <v>8</v>
      </c>
      <c r="K414" s="55">
        <f t="shared" si="53"/>
        <v>9</v>
      </c>
      <c r="L414" s="55">
        <f t="shared" si="53"/>
        <v>10</v>
      </c>
      <c r="M414" s="55">
        <f t="shared" si="53"/>
        <v>11</v>
      </c>
      <c r="N414" s="55">
        <f t="shared" si="53"/>
        <v>12</v>
      </c>
      <c r="O414" s="12"/>
      <c r="P414" s="12"/>
      <c r="Q414" s="35"/>
      <c r="R414" s="12"/>
      <c r="S414" s="12"/>
      <c r="T414" s="12"/>
      <c r="U414" s="12"/>
      <c r="V414" s="12"/>
      <c r="W414" s="12"/>
      <c r="X414" s="12"/>
      <c r="Y414" s="12"/>
      <c r="Z414" s="12"/>
      <c r="AA414" s="28"/>
    </row>
    <row r="415" spans="1:27" x14ac:dyDescent="0.25">
      <c r="A415" s="34"/>
      <c r="B415" s="27">
        <v>1</v>
      </c>
      <c r="C415" s="52">
        <v>1</v>
      </c>
      <c r="D415" s="22">
        <v>1</v>
      </c>
      <c r="E415" s="22">
        <v>1</v>
      </c>
      <c r="F415" s="22">
        <v>1</v>
      </c>
      <c r="G415" s="22">
        <v>1</v>
      </c>
      <c r="H415" s="22">
        <v>1</v>
      </c>
      <c r="I415" s="22">
        <v>1</v>
      </c>
      <c r="J415" s="22">
        <v>1</v>
      </c>
      <c r="K415" s="22">
        <v>1</v>
      </c>
      <c r="L415" s="22">
        <v>1</v>
      </c>
      <c r="M415" s="22">
        <v>1</v>
      </c>
      <c r="N415" s="22">
        <v>1</v>
      </c>
      <c r="O415" s="12"/>
      <c r="P415" s="12"/>
      <c r="Q415" s="35"/>
      <c r="R415" s="12"/>
      <c r="S415" s="12"/>
      <c r="T415" s="12"/>
      <c r="U415" s="12"/>
      <c r="V415" s="12"/>
      <c r="W415" s="12"/>
      <c r="X415" s="12"/>
      <c r="Y415" s="12"/>
      <c r="Z415" s="12"/>
      <c r="AA415" s="28"/>
    </row>
    <row r="416" spans="1:27" x14ac:dyDescent="0.25">
      <c r="A416" s="34"/>
      <c r="B416" s="27">
        <v>2</v>
      </c>
      <c r="C416" s="52">
        <v>1</v>
      </c>
      <c r="D416" s="22">
        <v>1</v>
      </c>
      <c r="E416" s="22">
        <v>1</v>
      </c>
      <c r="F416" s="22">
        <v>1</v>
      </c>
      <c r="G416" s="22">
        <v>1</v>
      </c>
      <c r="H416" s="22">
        <v>1</v>
      </c>
      <c r="I416" s="22">
        <v>1</v>
      </c>
      <c r="J416" s="22">
        <v>1</v>
      </c>
      <c r="K416" s="22">
        <v>1</v>
      </c>
      <c r="L416" s="22">
        <v>1</v>
      </c>
      <c r="M416" s="22">
        <v>1</v>
      </c>
      <c r="N416" s="22">
        <v>1</v>
      </c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28"/>
    </row>
    <row r="417" spans="1:27" x14ac:dyDescent="0.25">
      <c r="A417" s="34"/>
      <c r="B417" s="27">
        <v>3</v>
      </c>
      <c r="C417" s="52">
        <v>1</v>
      </c>
      <c r="D417" s="22">
        <v>1</v>
      </c>
      <c r="E417" s="22">
        <v>1</v>
      </c>
      <c r="F417" s="22">
        <v>1</v>
      </c>
      <c r="G417" s="22">
        <v>1</v>
      </c>
      <c r="H417" s="22">
        <v>1</v>
      </c>
      <c r="I417" s="22">
        <v>1</v>
      </c>
      <c r="J417" s="22">
        <v>1</v>
      </c>
      <c r="K417" s="22">
        <v>1</v>
      </c>
      <c r="L417" s="22">
        <v>1</v>
      </c>
      <c r="M417" s="22">
        <v>1</v>
      </c>
      <c r="N417" s="22">
        <v>1</v>
      </c>
      <c r="O417" s="12"/>
      <c r="P417" s="12"/>
      <c r="Q417" s="35"/>
      <c r="R417" s="12"/>
      <c r="S417" s="12"/>
      <c r="T417" s="12"/>
      <c r="U417" s="12"/>
      <c r="V417" s="12"/>
      <c r="W417" s="12"/>
      <c r="X417" s="12"/>
      <c r="Y417" s="12"/>
      <c r="Z417" s="12"/>
      <c r="AA417" s="28"/>
    </row>
    <row r="418" spans="1:27" x14ac:dyDescent="0.25">
      <c r="A418" s="34"/>
      <c r="B418" s="27">
        <v>4</v>
      </c>
      <c r="C418" s="52">
        <v>1</v>
      </c>
      <c r="D418" s="22">
        <v>1</v>
      </c>
      <c r="E418" s="22">
        <v>1</v>
      </c>
      <c r="F418" s="22">
        <v>1</v>
      </c>
      <c r="G418" s="22">
        <v>1</v>
      </c>
      <c r="H418" s="22">
        <v>1</v>
      </c>
      <c r="I418" s="22">
        <v>1</v>
      </c>
      <c r="J418" s="22">
        <v>1</v>
      </c>
      <c r="K418" s="22">
        <v>1</v>
      </c>
      <c r="L418" s="22">
        <v>1</v>
      </c>
      <c r="M418" s="22">
        <v>1</v>
      </c>
      <c r="N418" s="22">
        <v>1</v>
      </c>
      <c r="O418" s="12"/>
      <c r="P418" s="12"/>
      <c r="Q418" s="35"/>
      <c r="R418" s="12"/>
      <c r="S418" s="12"/>
      <c r="T418" s="12"/>
      <c r="U418" s="12"/>
      <c r="V418" s="12"/>
      <c r="W418" s="12"/>
      <c r="X418" s="12"/>
      <c r="Y418" s="12"/>
      <c r="Z418" s="12"/>
      <c r="AA418" s="28"/>
    </row>
    <row r="419" spans="1:27" x14ac:dyDescent="0.25">
      <c r="A419" s="34"/>
      <c r="B419" s="27">
        <v>5</v>
      </c>
      <c r="D419" s="12"/>
      <c r="E419" s="22">
        <v>1</v>
      </c>
      <c r="F419" s="12"/>
      <c r="G419" s="22">
        <v>1</v>
      </c>
      <c r="H419" s="12"/>
      <c r="I419" s="12"/>
      <c r="J419" s="22">
        <v>1</v>
      </c>
      <c r="K419" s="12"/>
      <c r="L419" s="12"/>
      <c r="M419" s="22">
        <v>1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28"/>
    </row>
    <row r="420" spans="1:27" x14ac:dyDescent="0.25">
      <c r="A420" s="34"/>
      <c r="B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28"/>
    </row>
    <row r="421" spans="1:27" x14ac:dyDescent="0.25">
      <c r="A421" s="34"/>
      <c r="B421" s="70" t="s">
        <v>58</v>
      </c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2"/>
      <c r="AA421" s="28"/>
    </row>
    <row r="422" spans="1:27" x14ac:dyDescent="0.25">
      <c r="A422" s="34"/>
      <c r="B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28"/>
    </row>
    <row r="423" spans="1:27" x14ac:dyDescent="0.25">
      <c r="A423" s="34"/>
      <c r="B423" s="12"/>
      <c r="C423" s="22" t="s">
        <v>51</v>
      </c>
      <c r="D423" s="67" t="s">
        <v>52</v>
      </c>
      <c r="E423" s="68"/>
      <c r="F423" s="68"/>
      <c r="G423" s="68" t="s">
        <v>59</v>
      </c>
      <c r="H423" s="68"/>
      <c r="I423" s="68"/>
      <c r="J423" s="68"/>
      <c r="K423" s="68"/>
      <c r="L423" s="68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28"/>
    </row>
    <row r="424" spans="1:27" x14ac:dyDescent="0.25">
      <c r="A424" s="34"/>
      <c r="B424" s="12"/>
      <c r="C424" s="22">
        <v>0</v>
      </c>
      <c r="D424" s="67" t="s">
        <v>60</v>
      </c>
      <c r="E424" s="68"/>
      <c r="F424" s="68"/>
      <c r="G424" s="68" t="str">
        <f>G401</f>
        <v>Valeur pour l'heure maximale de l'année</v>
      </c>
      <c r="H424" s="68"/>
      <c r="I424" s="68"/>
      <c r="J424" s="68"/>
      <c r="K424" s="68"/>
      <c r="L424" s="68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28"/>
    </row>
    <row r="425" spans="1:27" x14ac:dyDescent="0.25">
      <c r="A425" s="34"/>
      <c r="B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28"/>
    </row>
    <row r="426" spans="1:27" x14ac:dyDescent="0.25">
      <c r="A426" s="34"/>
      <c r="B426" s="12"/>
      <c r="C426" s="64" t="s">
        <v>56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6"/>
      <c r="AA426" s="28"/>
    </row>
    <row r="427" spans="1:27" x14ac:dyDescent="0.25">
      <c r="A427" s="34"/>
      <c r="B427" s="27" t="str">
        <f>B381</f>
        <v>jour V / heure &gt;</v>
      </c>
      <c r="C427" s="55">
        <v>1</v>
      </c>
      <c r="D427" s="55">
        <f t="shared" ref="D427:Z427" si="54">C427+1</f>
        <v>2</v>
      </c>
      <c r="E427" s="55">
        <f t="shared" si="54"/>
        <v>3</v>
      </c>
      <c r="F427" s="55">
        <f t="shared" si="54"/>
        <v>4</v>
      </c>
      <c r="G427" s="55">
        <f t="shared" si="54"/>
        <v>5</v>
      </c>
      <c r="H427" s="55">
        <f t="shared" si="54"/>
        <v>6</v>
      </c>
      <c r="I427" s="55">
        <f t="shared" si="54"/>
        <v>7</v>
      </c>
      <c r="J427" s="55">
        <f t="shared" si="54"/>
        <v>8</v>
      </c>
      <c r="K427" s="55">
        <f t="shared" si="54"/>
        <v>9</v>
      </c>
      <c r="L427" s="55">
        <f t="shared" si="54"/>
        <v>10</v>
      </c>
      <c r="M427" s="55">
        <f t="shared" si="54"/>
        <v>11</v>
      </c>
      <c r="N427" s="55">
        <f t="shared" si="54"/>
        <v>12</v>
      </c>
      <c r="O427" s="55">
        <f t="shared" si="54"/>
        <v>13</v>
      </c>
      <c r="P427" s="55">
        <f t="shared" si="54"/>
        <v>14</v>
      </c>
      <c r="Q427" s="55">
        <f t="shared" si="54"/>
        <v>15</v>
      </c>
      <c r="R427" s="55">
        <f t="shared" si="54"/>
        <v>16</v>
      </c>
      <c r="S427" s="55">
        <f t="shared" si="54"/>
        <v>17</v>
      </c>
      <c r="T427" s="55">
        <f t="shared" si="54"/>
        <v>18</v>
      </c>
      <c r="U427" s="55">
        <f t="shared" si="54"/>
        <v>19</v>
      </c>
      <c r="V427" s="55">
        <f t="shared" si="54"/>
        <v>20</v>
      </c>
      <c r="W427" s="55">
        <f t="shared" si="54"/>
        <v>21</v>
      </c>
      <c r="X427" s="55">
        <f t="shared" si="54"/>
        <v>22</v>
      </c>
      <c r="Y427" s="55">
        <f t="shared" si="54"/>
        <v>23</v>
      </c>
      <c r="Z427" s="55">
        <f t="shared" si="54"/>
        <v>24</v>
      </c>
      <c r="AA427" s="28"/>
    </row>
    <row r="428" spans="1:27" x14ac:dyDescent="0.25">
      <c r="A428" s="34"/>
      <c r="B428" s="27">
        <v>1</v>
      </c>
      <c r="C428" s="22">
        <v>1</v>
      </c>
      <c r="D428" s="22">
        <v>1</v>
      </c>
      <c r="E428" s="22">
        <v>1</v>
      </c>
      <c r="F428" s="22">
        <v>1</v>
      </c>
      <c r="G428" s="22">
        <v>1</v>
      </c>
      <c r="H428" s="22">
        <v>1</v>
      </c>
      <c r="I428" s="22">
        <v>1</v>
      </c>
      <c r="J428" s="22">
        <v>1</v>
      </c>
      <c r="K428" s="22">
        <v>1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1</v>
      </c>
      <c r="V428" s="22">
        <v>1</v>
      </c>
      <c r="W428" s="22">
        <v>1</v>
      </c>
      <c r="X428" s="22">
        <v>1</v>
      </c>
      <c r="Y428" s="22">
        <v>1</v>
      </c>
      <c r="Z428" s="22">
        <v>1</v>
      </c>
      <c r="AA428" s="28"/>
    </row>
    <row r="429" spans="1:27" x14ac:dyDescent="0.25">
      <c r="A429" s="34"/>
      <c r="B429" s="27">
        <f t="shared" ref="B429:B434" si="55">B428+1</f>
        <v>2</v>
      </c>
      <c r="C429" s="22">
        <v>1</v>
      </c>
      <c r="D429" s="22">
        <v>1</v>
      </c>
      <c r="E429" s="22">
        <v>1</v>
      </c>
      <c r="F429" s="22">
        <v>1</v>
      </c>
      <c r="G429" s="22">
        <v>1</v>
      </c>
      <c r="H429" s="22">
        <v>1</v>
      </c>
      <c r="I429" s="22">
        <v>1</v>
      </c>
      <c r="J429" s="22">
        <v>1</v>
      </c>
      <c r="K429" s="22">
        <v>1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1</v>
      </c>
      <c r="V429" s="22">
        <v>1</v>
      </c>
      <c r="W429" s="22">
        <v>1</v>
      </c>
      <c r="X429" s="22">
        <v>1</v>
      </c>
      <c r="Y429" s="22">
        <v>1</v>
      </c>
      <c r="Z429" s="22">
        <v>1</v>
      </c>
      <c r="AA429" s="28"/>
    </row>
    <row r="430" spans="1:27" x14ac:dyDescent="0.25">
      <c r="A430" s="34"/>
      <c r="B430" s="27">
        <f t="shared" si="55"/>
        <v>3</v>
      </c>
      <c r="C430" s="22">
        <v>1</v>
      </c>
      <c r="D430" s="22">
        <v>1</v>
      </c>
      <c r="E430" s="22">
        <v>1</v>
      </c>
      <c r="F430" s="22">
        <v>1</v>
      </c>
      <c r="G430" s="22">
        <v>1</v>
      </c>
      <c r="H430" s="22">
        <v>1</v>
      </c>
      <c r="I430" s="22">
        <v>1</v>
      </c>
      <c r="J430" s="22">
        <v>1</v>
      </c>
      <c r="K430" s="22">
        <v>1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1</v>
      </c>
      <c r="V430" s="22">
        <v>1</v>
      </c>
      <c r="W430" s="22">
        <v>1</v>
      </c>
      <c r="X430" s="22">
        <v>1</v>
      </c>
      <c r="Y430" s="22">
        <v>1</v>
      </c>
      <c r="Z430" s="22">
        <v>1</v>
      </c>
      <c r="AA430" s="28"/>
    </row>
    <row r="431" spans="1:27" x14ac:dyDescent="0.25">
      <c r="A431" s="34"/>
      <c r="B431" s="27">
        <f t="shared" si="55"/>
        <v>4</v>
      </c>
      <c r="C431" s="22">
        <v>1</v>
      </c>
      <c r="D431" s="22">
        <v>1</v>
      </c>
      <c r="E431" s="22">
        <v>1</v>
      </c>
      <c r="F431" s="22">
        <v>1</v>
      </c>
      <c r="G431" s="22">
        <v>1</v>
      </c>
      <c r="H431" s="22">
        <v>1</v>
      </c>
      <c r="I431" s="22">
        <v>1</v>
      </c>
      <c r="J431" s="22">
        <v>1</v>
      </c>
      <c r="K431" s="22">
        <v>1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1</v>
      </c>
      <c r="V431" s="22">
        <v>1</v>
      </c>
      <c r="W431" s="22">
        <v>1</v>
      </c>
      <c r="X431" s="22">
        <v>1</v>
      </c>
      <c r="Y431" s="22">
        <v>1</v>
      </c>
      <c r="Z431" s="22">
        <v>1</v>
      </c>
      <c r="AA431" s="28"/>
    </row>
    <row r="432" spans="1:27" x14ac:dyDescent="0.25">
      <c r="A432" s="34"/>
      <c r="B432" s="27">
        <f t="shared" si="55"/>
        <v>5</v>
      </c>
      <c r="C432" s="22">
        <v>1</v>
      </c>
      <c r="D432" s="22">
        <v>1</v>
      </c>
      <c r="E432" s="22">
        <v>1</v>
      </c>
      <c r="F432" s="22">
        <v>1</v>
      </c>
      <c r="G432" s="22">
        <v>1</v>
      </c>
      <c r="H432" s="22">
        <v>1</v>
      </c>
      <c r="I432" s="22">
        <v>1</v>
      </c>
      <c r="J432" s="22">
        <v>1</v>
      </c>
      <c r="K432" s="22">
        <v>1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1</v>
      </c>
      <c r="V432" s="22">
        <v>1</v>
      </c>
      <c r="W432" s="22">
        <v>1</v>
      </c>
      <c r="X432" s="22">
        <v>1</v>
      </c>
      <c r="Y432" s="22">
        <v>1</v>
      </c>
      <c r="Z432" s="22">
        <v>1</v>
      </c>
      <c r="AA432" s="28"/>
    </row>
    <row r="433" spans="1:27" x14ac:dyDescent="0.25">
      <c r="A433" s="34"/>
      <c r="B433" s="27">
        <f t="shared" si="55"/>
        <v>6</v>
      </c>
      <c r="C433" s="22">
        <v>1</v>
      </c>
      <c r="D433" s="22">
        <v>1</v>
      </c>
      <c r="E433" s="22">
        <v>1</v>
      </c>
      <c r="F433" s="22">
        <v>1</v>
      </c>
      <c r="G433" s="22">
        <v>1</v>
      </c>
      <c r="H433" s="22">
        <v>1</v>
      </c>
      <c r="I433" s="22">
        <v>1</v>
      </c>
      <c r="J433" s="22">
        <v>1</v>
      </c>
      <c r="K433" s="22">
        <v>1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1</v>
      </c>
      <c r="V433" s="22">
        <v>1</v>
      </c>
      <c r="W433" s="22">
        <v>1</v>
      </c>
      <c r="X433" s="22">
        <v>1</v>
      </c>
      <c r="Y433" s="22">
        <v>1</v>
      </c>
      <c r="Z433" s="22">
        <v>1</v>
      </c>
      <c r="AA433" s="28"/>
    </row>
    <row r="434" spans="1:27" x14ac:dyDescent="0.25">
      <c r="A434" s="34"/>
      <c r="B434" s="27">
        <f t="shared" si="55"/>
        <v>7</v>
      </c>
      <c r="C434" s="22">
        <v>1</v>
      </c>
      <c r="D434" s="22">
        <v>1</v>
      </c>
      <c r="E434" s="22">
        <v>1</v>
      </c>
      <c r="F434" s="22">
        <v>1</v>
      </c>
      <c r="G434" s="22">
        <v>1</v>
      </c>
      <c r="H434" s="22">
        <v>1</v>
      </c>
      <c r="I434" s="22">
        <v>1</v>
      </c>
      <c r="J434" s="22">
        <v>1</v>
      </c>
      <c r="K434" s="22">
        <v>1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1</v>
      </c>
      <c r="V434" s="22">
        <v>1</v>
      </c>
      <c r="W434" s="22">
        <v>1</v>
      </c>
      <c r="X434" s="22">
        <v>1</v>
      </c>
      <c r="Y434" s="22">
        <v>1</v>
      </c>
      <c r="Z434" s="22">
        <v>1</v>
      </c>
      <c r="AA434" s="28"/>
    </row>
    <row r="435" spans="1:27" x14ac:dyDescent="0.25">
      <c r="A435" s="34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28"/>
    </row>
    <row r="436" spans="1:27" x14ac:dyDescent="0.25">
      <c r="A436" s="34"/>
      <c r="C436" s="64" t="s">
        <v>49</v>
      </c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6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28"/>
    </row>
    <row r="437" spans="1:27" x14ac:dyDescent="0.25">
      <c r="A437" s="34"/>
      <c r="B437" s="27" t="s">
        <v>93</v>
      </c>
      <c r="C437" s="55">
        <v>1</v>
      </c>
      <c r="D437" s="55">
        <f t="shared" ref="D437:N437" si="56">C437+1</f>
        <v>2</v>
      </c>
      <c r="E437" s="55">
        <f t="shared" si="56"/>
        <v>3</v>
      </c>
      <c r="F437" s="55">
        <f t="shared" si="56"/>
        <v>4</v>
      </c>
      <c r="G437" s="55">
        <f t="shared" si="56"/>
        <v>5</v>
      </c>
      <c r="H437" s="55">
        <f t="shared" si="56"/>
        <v>6</v>
      </c>
      <c r="I437" s="55">
        <f t="shared" si="56"/>
        <v>7</v>
      </c>
      <c r="J437" s="55">
        <f t="shared" si="56"/>
        <v>8</v>
      </c>
      <c r="K437" s="55">
        <f t="shared" si="56"/>
        <v>9</v>
      </c>
      <c r="L437" s="55">
        <f t="shared" si="56"/>
        <v>10</v>
      </c>
      <c r="M437" s="55">
        <f t="shared" si="56"/>
        <v>11</v>
      </c>
      <c r="N437" s="55">
        <f t="shared" si="56"/>
        <v>12</v>
      </c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28"/>
    </row>
    <row r="438" spans="1:27" x14ac:dyDescent="0.25">
      <c r="A438" s="34"/>
      <c r="B438" s="27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1</v>
      </c>
      <c r="I438" s="22">
        <v>1</v>
      </c>
      <c r="J438" s="22">
        <v>1</v>
      </c>
      <c r="K438" s="22">
        <v>1</v>
      </c>
      <c r="L438" s="22">
        <v>1</v>
      </c>
      <c r="M438" s="22">
        <v>1</v>
      </c>
      <c r="N438" s="22">
        <v>1</v>
      </c>
      <c r="O438" s="12"/>
      <c r="P438" s="12"/>
      <c r="Q438" s="35"/>
      <c r="R438" s="12"/>
      <c r="S438" s="12"/>
      <c r="T438" s="12"/>
      <c r="U438" s="12"/>
      <c r="V438" s="12"/>
      <c r="W438" s="12"/>
      <c r="X438" s="12"/>
      <c r="Y438" s="12"/>
      <c r="Z438" s="12"/>
      <c r="AA438" s="28"/>
    </row>
    <row r="439" spans="1:27" x14ac:dyDescent="0.25">
      <c r="A439" s="34"/>
      <c r="B439" s="27">
        <v>2</v>
      </c>
      <c r="C439" s="22">
        <v>1</v>
      </c>
      <c r="D439" s="22">
        <v>1</v>
      </c>
      <c r="E439" s="22">
        <v>1</v>
      </c>
      <c r="F439" s="22">
        <v>1</v>
      </c>
      <c r="G439" s="22">
        <v>1</v>
      </c>
      <c r="H439" s="22">
        <v>1</v>
      </c>
      <c r="I439" s="22">
        <v>1</v>
      </c>
      <c r="J439" s="22">
        <v>1</v>
      </c>
      <c r="K439" s="22">
        <v>1</v>
      </c>
      <c r="L439" s="22">
        <v>1</v>
      </c>
      <c r="M439" s="22">
        <v>1</v>
      </c>
      <c r="N439" s="22">
        <v>1</v>
      </c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28"/>
    </row>
    <row r="440" spans="1:27" x14ac:dyDescent="0.25">
      <c r="A440" s="34"/>
      <c r="B440" s="27">
        <v>3</v>
      </c>
      <c r="C440" s="22">
        <v>1</v>
      </c>
      <c r="D440" s="22">
        <v>1</v>
      </c>
      <c r="E440" s="22">
        <v>1</v>
      </c>
      <c r="F440" s="22">
        <v>1</v>
      </c>
      <c r="G440" s="22">
        <v>1</v>
      </c>
      <c r="H440" s="22">
        <v>1</v>
      </c>
      <c r="I440" s="22">
        <v>1</v>
      </c>
      <c r="J440" s="22">
        <v>1</v>
      </c>
      <c r="K440" s="22">
        <v>1</v>
      </c>
      <c r="L440" s="22">
        <v>1</v>
      </c>
      <c r="M440" s="22">
        <v>1</v>
      </c>
      <c r="N440" s="22">
        <v>1</v>
      </c>
      <c r="O440" s="12"/>
      <c r="P440" s="12"/>
      <c r="Q440" s="35"/>
      <c r="R440" s="12"/>
      <c r="S440" s="12"/>
      <c r="T440" s="12"/>
      <c r="U440" s="12"/>
      <c r="V440" s="12"/>
      <c r="W440" s="12"/>
      <c r="X440" s="12"/>
      <c r="Y440" s="12"/>
      <c r="Z440" s="12"/>
      <c r="AA440" s="28"/>
    </row>
    <row r="441" spans="1:27" x14ac:dyDescent="0.25">
      <c r="A441" s="34"/>
      <c r="B441" s="27">
        <v>4</v>
      </c>
      <c r="C441" s="22">
        <v>1</v>
      </c>
      <c r="D441" s="22">
        <v>1</v>
      </c>
      <c r="E441" s="22">
        <v>1</v>
      </c>
      <c r="F441" s="22">
        <v>1</v>
      </c>
      <c r="G441" s="22">
        <v>1</v>
      </c>
      <c r="H441" s="22">
        <v>1</v>
      </c>
      <c r="I441" s="22">
        <v>1</v>
      </c>
      <c r="J441" s="22">
        <v>1</v>
      </c>
      <c r="K441" s="22">
        <v>1</v>
      </c>
      <c r="L441" s="22">
        <v>1</v>
      </c>
      <c r="M441" s="22">
        <v>1</v>
      </c>
      <c r="N441" s="22">
        <v>1</v>
      </c>
      <c r="O441" s="12"/>
      <c r="P441" s="12"/>
      <c r="Q441" s="35"/>
      <c r="R441" s="12"/>
      <c r="S441" s="12"/>
      <c r="T441" s="12"/>
      <c r="U441" s="12"/>
      <c r="V441" s="12"/>
      <c r="W441" s="12"/>
      <c r="X441" s="12"/>
      <c r="Y441" s="12"/>
      <c r="Z441" s="12"/>
      <c r="AA441" s="28"/>
    </row>
    <row r="442" spans="1:27" x14ac:dyDescent="0.25">
      <c r="A442" s="34"/>
      <c r="B442" s="27">
        <v>5</v>
      </c>
      <c r="D442" s="12"/>
      <c r="E442" s="22">
        <v>1</v>
      </c>
      <c r="F442" s="12"/>
      <c r="G442" s="22">
        <v>1</v>
      </c>
      <c r="H442" s="12"/>
      <c r="I442" s="12"/>
      <c r="J442" s="22">
        <v>1</v>
      </c>
      <c r="K442" s="12"/>
      <c r="L442" s="12"/>
      <c r="M442" s="22">
        <v>1</v>
      </c>
      <c r="N442" s="12"/>
      <c r="O442" s="12"/>
      <c r="P442" s="12"/>
      <c r="Q442" s="35"/>
      <c r="R442" s="12"/>
      <c r="S442" s="12"/>
      <c r="T442" s="12"/>
      <c r="U442" s="12"/>
      <c r="V442" s="12"/>
      <c r="W442" s="12"/>
      <c r="X442" s="12"/>
      <c r="Y442" s="12"/>
      <c r="Z442" s="12"/>
      <c r="AA442" s="28"/>
    </row>
    <row r="443" spans="1:27" x14ac:dyDescent="0.25">
      <c r="A443" s="4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4"/>
    </row>
  </sheetData>
  <mergeCells count="134">
    <mergeCell ref="F272:L272"/>
    <mergeCell ref="B8:C8"/>
    <mergeCell ref="B9:C9"/>
    <mergeCell ref="C47:Z47"/>
    <mergeCell ref="G119:T119"/>
    <mergeCell ref="G324:M324"/>
    <mergeCell ref="D325:E325"/>
    <mergeCell ref="G325:M325"/>
    <mergeCell ref="D347:E347"/>
    <mergeCell ref="F347:L347"/>
    <mergeCell ref="G173:M173"/>
    <mergeCell ref="D195:E195"/>
    <mergeCell ref="F195:L195"/>
    <mergeCell ref="D196:E196"/>
    <mergeCell ref="F196:L196"/>
    <mergeCell ref="B217:Z217"/>
    <mergeCell ref="B246:Y246"/>
    <mergeCell ref="C251:Z251"/>
    <mergeCell ref="C261:N261"/>
    <mergeCell ref="B269:Z269"/>
    <mergeCell ref="C274:Z274"/>
    <mergeCell ref="G249:M249"/>
    <mergeCell ref="D271:E271"/>
    <mergeCell ref="F271:L271"/>
    <mergeCell ref="D272:E272"/>
    <mergeCell ref="A1:AA1"/>
    <mergeCell ref="B3:Z3"/>
    <mergeCell ref="C11:Z11"/>
    <mergeCell ref="C21:N21"/>
    <mergeCell ref="C143:F143"/>
    <mergeCell ref="C39:N39"/>
    <mergeCell ref="C57:N57"/>
    <mergeCell ref="C65:Z65"/>
    <mergeCell ref="C75:N75"/>
    <mergeCell ref="C83:Z83"/>
    <mergeCell ref="C93:N93"/>
    <mergeCell ref="D120:F120"/>
    <mergeCell ref="G120:T120"/>
    <mergeCell ref="C101:Z101"/>
    <mergeCell ref="C111:N111"/>
    <mergeCell ref="C122:Z122"/>
    <mergeCell ref="C132:N132"/>
    <mergeCell ref="B141:Z141"/>
    <mergeCell ref="C29:Z29"/>
    <mergeCell ref="D119:F119"/>
    <mergeCell ref="B5:C5"/>
    <mergeCell ref="D5:P5"/>
    <mergeCell ref="B6:C6"/>
    <mergeCell ref="B7:C7"/>
    <mergeCell ref="D249:E249"/>
    <mergeCell ref="D144:V144"/>
    <mergeCell ref="D145:V145"/>
    <mergeCell ref="B146:Z146"/>
    <mergeCell ref="C152:Z152"/>
    <mergeCell ref="C162:N162"/>
    <mergeCell ref="B170:Y170"/>
    <mergeCell ref="D148:E148"/>
    <mergeCell ref="G148:Q148"/>
    <mergeCell ref="D149:E149"/>
    <mergeCell ref="G149:Q149"/>
    <mergeCell ref="D150:E150"/>
    <mergeCell ref="G150:Q150"/>
    <mergeCell ref="F348:L348"/>
    <mergeCell ref="D172:E172"/>
    <mergeCell ref="G172:M172"/>
    <mergeCell ref="D173:E173"/>
    <mergeCell ref="C175:Z175"/>
    <mergeCell ref="C185:N185"/>
    <mergeCell ref="B193:Z193"/>
    <mergeCell ref="C198:Z198"/>
    <mergeCell ref="C208:N208"/>
    <mergeCell ref="C284:N284"/>
    <mergeCell ref="C219:F219"/>
    <mergeCell ref="D220:V220"/>
    <mergeCell ref="D221:V221"/>
    <mergeCell ref="B222:Z222"/>
    <mergeCell ref="C228:Z228"/>
    <mergeCell ref="C238:N238"/>
    <mergeCell ref="D224:E224"/>
    <mergeCell ref="G224:Q224"/>
    <mergeCell ref="D225:E225"/>
    <mergeCell ref="G225:Q225"/>
    <mergeCell ref="D226:E226"/>
    <mergeCell ref="G226:Q226"/>
    <mergeCell ref="D248:E248"/>
    <mergeCell ref="G248:M248"/>
    <mergeCell ref="D423:E423"/>
    <mergeCell ref="F423:L423"/>
    <mergeCell ref="B369:Z369"/>
    <mergeCell ref="B293:Z293"/>
    <mergeCell ref="C295:F295"/>
    <mergeCell ref="B298:Z298"/>
    <mergeCell ref="C304:Z304"/>
    <mergeCell ref="C314:N314"/>
    <mergeCell ref="B322:Y322"/>
    <mergeCell ref="D296:V296"/>
    <mergeCell ref="D297:V297"/>
    <mergeCell ref="D300:E300"/>
    <mergeCell ref="G300:Q300"/>
    <mergeCell ref="D301:E301"/>
    <mergeCell ref="G301:Q301"/>
    <mergeCell ref="D302:E302"/>
    <mergeCell ref="G302:Q302"/>
    <mergeCell ref="D324:E324"/>
    <mergeCell ref="C327:Z327"/>
    <mergeCell ref="C337:N337"/>
    <mergeCell ref="B345:Z345"/>
    <mergeCell ref="C350:Z350"/>
    <mergeCell ref="C360:N360"/>
    <mergeCell ref="D348:E348"/>
    <mergeCell ref="D424:E424"/>
    <mergeCell ref="F424:L424"/>
    <mergeCell ref="C436:N436"/>
    <mergeCell ref="C371:F371"/>
    <mergeCell ref="D372:V372"/>
    <mergeCell ref="D373:V373"/>
    <mergeCell ref="B374:Z374"/>
    <mergeCell ref="C380:Z380"/>
    <mergeCell ref="C390:N390"/>
    <mergeCell ref="D376:E376"/>
    <mergeCell ref="G376:Q376"/>
    <mergeCell ref="D377:E377"/>
    <mergeCell ref="G377:Q377"/>
    <mergeCell ref="D378:E378"/>
    <mergeCell ref="G378:Q378"/>
    <mergeCell ref="D400:E400"/>
    <mergeCell ref="G400:M400"/>
    <mergeCell ref="D401:E401"/>
    <mergeCell ref="B398:Y398"/>
    <mergeCell ref="C403:Z403"/>
    <mergeCell ref="C413:N413"/>
    <mergeCell ref="B421:Z421"/>
    <mergeCell ref="C426:Z426"/>
    <mergeCell ref="G401:M401"/>
  </mergeCells>
  <printOptions horizontalCentered="1" verticalCentered="1"/>
  <pageMargins left="0.19685039370078741" right="0.19685039370078741" top="0.19685039370078741" bottom="0.19685039370078741" header="0" footer="0"/>
  <pageSetup paperSize="9"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28</vt:i4>
      </vt:variant>
    </vt:vector>
  </HeadingPairs>
  <TitlesOfParts>
    <vt:vector size="28" baseType="lpstr">
      <vt:lpstr>MI</vt:lpstr>
      <vt:lpstr>LC</vt:lpstr>
      <vt:lpstr>BUR</vt:lpstr>
      <vt:lpstr>ENS_PRI</vt:lpstr>
      <vt:lpstr>ENS_SEC</vt:lpstr>
      <vt:lpstr>MED</vt:lpstr>
      <vt:lpstr>ENS_SUP</vt:lpstr>
      <vt:lpstr>HOT012_N</vt:lpstr>
      <vt:lpstr>HOT345_N</vt:lpstr>
      <vt:lpstr>HOT012_J</vt:lpstr>
      <vt:lpstr>HOT345_J</vt:lpstr>
      <vt:lpstr>CRE</vt:lpstr>
      <vt:lpstr>RES_CON</vt:lpstr>
      <vt:lpstr>RES_1RJ-5J7</vt:lpstr>
      <vt:lpstr>RES_2RJ-7J7</vt:lpstr>
      <vt:lpstr>RES_2RJ-6J7</vt:lpstr>
      <vt:lpstr>COM</vt:lpstr>
      <vt:lpstr>VES</vt:lpstr>
      <vt:lpstr>EHPAD</vt:lpstr>
      <vt:lpstr>SAN_N</vt:lpstr>
      <vt:lpstr>SAN_J</vt:lpstr>
      <vt:lpstr>AER</vt:lpstr>
      <vt:lpstr>IND_3x8</vt:lpstr>
      <vt:lpstr>IND_8_18h</vt:lpstr>
      <vt:lpstr>GYM_MUN</vt:lpstr>
      <vt:lpstr>RES_SCO_1RJ_5J7</vt:lpstr>
      <vt:lpstr>RES_SCO_3RJ_5J7</vt:lpstr>
      <vt:lpstr>GYM_PRI</vt:lpstr>
    </vt:vector>
  </TitlesOfParts>
  <Company>MTES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Sylvain PRADELLE (DHUP)</dc:creator>
  <cp:lastModifiedBy>Sylvain PRADELLE (DHUP)</cp:lastModifiedBy>
  <cp:lastPrinted>2025-09-01T15:14:56Z</cp:lastPrinted>
  <dcterms:created xsi:type="dcterms:W3CDTF">2025-04-03T09:52:45Z</dcterms:created>
  <dcterms:modified xsi:type="dcterms:W3CDTF">2026-04-30T13:52:21Z</dcterms:modified>
</cp:coreProperties>
</file>